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Edgaras.A\Desktop\STATISTIKA 2021\internetui\"/>
    </mc:Choice>
  </mc:AlternateContent>
  <xr:revisionPtr revIDLastSave="0" documentId="13_ncr:1_{175A9852-923C-4B77-A5CE-8639D9C4393E}" xr6:coauthVersionLast="47" xr6:coauthVersionMax="47" xr10:uidLastSave="{00000000-0000-0000-0000-000000000000}"/>
  <bookViews>
    <workbookView xWindow="-120" yWindow="-120" windowWidth="38640" windowHeight="15840" tabRatio="992" xr2:uid="{00000000-000D-0000-FFFF-FFFF00000000}"/>
  </bookViews>
  <sheets>
    <sheet name="Sp_bazes 5.1+" sheetId="11" r:id="rId1"/>
    <sheet name="Miestu_rajonu_sp_bazes5.3+" sheetId="71" r:id="rId2"/>
    <sheet name="Akmene" sheetId="7" r:id="rId3"/>
    <sheet name="Alytaus_rj" sheetId="13" r:id="rId4"/>
    <sheet name="Alytus" sheetId="32" r:id="rId5"/>
    <sheet name="Anyksciai" sheetId="14" r:id="rId6"/>
    <sheet name="Birstonas" sheetId="15" r:id="rId7"/>
    <sheet name="Birzai" sheetId="16" r:id="rId8"/>
    <sheet name="Druskininkai" sheetId="31" r:id="rId9"/>
    <sheet name="Elektrenai" sheetId="30" r:id="rId10"/>
    <sheet name="Ignalina" sheetId="29" r:id="rId11"/>
    <sheet name="Jonava" sheetId="28" r:id="rId12"/>
    <sheet name="Joniskis" sheetId="27" r:id="rId13"/>
    <sheet name="Jurbarkas" sheetId="26" r:id="rId14"/>
    <sheet name="Kaisiadorys" sheetId="25" r:id="rId15"/>
    <sheet name="Kalvarija" sheetId="24" r:id="rId16"/>
    <sheet name="Kaunas" sheetId="23" r:id="rId17"/>
    <sheet name="Kauno_rj" sheetId="22" r:id="rId18"/>
    <sheet name="Kazlu_ruda" sheetId="21" r:id="rId19"/>
    <sheet name="Kedainiai" sheetId="69" r:id="rId20"/>
    <sheet name="Kelmes" sheetId="20" r:id="rId21"/>
    <sheet name="Klaipeda" sheetId="19" r:id="rId22"/>
    <sheet name="Klaipedos_rj" sheetId="18" r:id="rId23"/>
    <sheet name="Kretinga" sheetId="17" r:id="rId24"/>
    <sheet name="Kupiskis" sheetId="36" r:id="rId25"/>
    <sheet name="Lazdijai" sheetId="35" r:id="rId26"/>
    <sheet name="Marijampole" sheetId="34" r:id="rId27"/>
    <sheet name="Mazeikiai" sheetId="33" r:id="rId28"/>
    <sheet name="Moletai" sheetId="44" r:id="rId29"/>
    <sheet name="Neringa" sheetId="68" r:id="rId30"/>
    <sheet name="Pagegiai" sheetId="43" r:id="rId31"/>
    <sheet name="Pakruojis" sheetId="42" r:id="rId32"/>
    <sheet name="Palanga" sheetId="41" r:id="rId33"/>
    <sheet name="Panevezio_rj" sheetId="40" r:id="rId34"/>
    <sheet name="Panevezys" sheetId="39" r:id="rId35"/>
    <sheet name="Pasvalys" sheetId="38" r:id="rId36"/>
    <sheet name="Plunge" sheetId="37" r:id="rId37"/>
    <sheet name="Prienai" sheetId="47" r:id="rId38"/>
    <sheet name="Radviliskis" sheetId="46" r:id="rId39"/>
    <sheet name="Raseiniai" sheetId="45" r:id="rId40"/>
    <sheet name="Rietavas" sheetId="56" r:id="rId41"/>
    <sheet name="Rokiskis" sheetId="55" r:id="rId42"/>
    <sheet name="Sakiai" sheetId="54" r:id="rId43"/>
    <sheet name="Salcininkai" sheetId="53" r:id="rId44"/>
    <sheet name="Siauliai" sheetId="52" r:id="rId45"/>
    <sheet name="Siauliu_rj" sheetId="51" r:id="rId46"/>
    <sheet name="Silale" sheetId="50" r:id="rId47"/>
    <sheet name="Silute" sheetId="49" r:id="rId48"/>
    <sheet name="Sirvintai" sheetId="48" r:id="rId49"/>
    <sheet name="Skuodas" sheetId="60" r:id="rId50"/>
    <sheet name="Svencionys" sheetId="59" r:id="rId51"/>
    <sheet name="Taurage" sheetId="58" r:id="rId52"/>
    <sheet name="Telsiai" sheetId="57" r:id="rId53"/>
    <sheet name="Trakai" sheetId="65" r:id="rId54"/>
    <sheet name="Ukmerge" sheetId="70" r:id="rId55"/>
    <sheet name="Utena" sheetId="64" r:id="rId56"/>
    <sheet name="Varena" sheetId="63" r:id="rId57"/>
    <sheet name="Vilkaviskis" sheetId="62" r:id="rId58"/>
    <sheet name="Vilniaus_rj" sheetId="61" r:id="rId59"/>
    <sheet name="Vilnius" sheetId="12" r:id="rId60"/>
    <sheet name="Visaginas" sheetId="66" r:id="rId61"/>
    <sheet name="Zarasai" sheetId="67" r:id="rId62"/>
  </sheets>
  <externalReferences>
    <externalReference r:id="rId63"/>
    <externalReference r:id="rId64"/>
    <externalReference r:id="rId65"/>
  </externalReferences>
  <definedNames>
    <definedName name="_1._DUOMENYS_APIE_ĮMONES__ĮSTAIGAS__ORGANIZACIJAS">#REF!</definedName>
    <definedName name="_3._SPORTO_BAZĖS" localSheetId="2">'[1]Sporto bazės'!#REF!</definedName>
    <definedName name="_3._SPORTO_BAZĖS">'[2]Sp.sp.š.'!#REF!</definedName>
    <definedName name="_4.2._KITŲ_ORGANIZACIJŲ_LĖŠOS">'[3]Sporto org. lėšos'!$B$1:$IV$1</definedName>
    <definedName name="_xlnm.Print_Area" localSheetId="1">'Miestu_rajonu_sp_bazes5.3+'!$A$1:$AQ$69</definedName>
    <definedName name="_xlnm.Print_Area" localSheetId="0">'Sp_bazes 5.1+'!$A$1:$T$46</definedName>
  </definedNames>
  <calcPr calcId="181029"/>
  <customWorkbookViews>
    <customWorkbookView name="Jolanta - Personal View" guid="{1DA627B5-8E16-4B2B-BF75-96379FA46B59}" mergeInterval="0" personalView="1" maximized="1" windowWidth="1276" windowHeight="832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1" l="1"/>
  <c r="R45" i="23"/>
  <c r="R44" i="23"/>
  <c r="R38" i="23"/>
  <c r="R34" i="23"/>
  <c r="R31" i="23"/>
  <c r="R30" i="23"/>
  <c r="I27" i="23"/>
  <c r="Q27" i="23"/>
  <c r="P27" i="23"/>
  <c r="O27" i="23"/>
  <c r="N27" i="23"/>
  <c r="M27" i="23"/>
  <c r="L27" i="23"/>
  <c r="K27" i="23"/>
  <c r="H27" i="23"/>
  <c r="G27" i="23"/>
  <c r="F27" i="23"/>
  <c r="E27" i="23"/>
  <c r="D27" i="23"/>
  <c r="C27" i="23"/>
  <c r="R24" i="23"/>
  <c r="R23" i="23"/>
  <c r="R20" i="23"/>
  <c r="R19" i="23"/>
  <c r="J17" i="23"/>
  <c r="Q17" i="23"/>
  <c r="P17" i="23"/>
  <c r="O17" i="23"/>
  <c r="N17" i="23"/>
  <c r="M17" i="23"/>
  <c r="L17" i="23"/>
  <c r="K17" i="23"/>
  <c r="I17" i="23"/>
  <c r="H17" i="23"/>
  <c r="G17" i="23"/>
  <c r="F17" i="23"/>
  <c r="E17" i="23"/>
  <c r="D17" i="23"/>
  <c r="C17" i="23"/>
  <c r="R16" i="23"/>
  <c r="R15" i="23"/>
  <c r="J13" i="23"/>
  <c r="Q13" i="23"/>
  <c r="P13" i="23"/>
  <c r="O13" i="23"/>
  <c r="N13" i="23"/>
  <c r="M13" i="23"/>
  <c r="L13" i="23"/>
  <c r="K13" i="23"/>
  <c r="I13" i="23"/>
  <c r="H13" i="23"/>
  <c r="G13" i="23"/>
  <c r="F13" i="23"/>
  <c r="E13" i="23"/>
  <c r="D13" i="23"/>
  <c r="C13" i="23"/>
  <c r="R12" i="23"/>
  <c r="R11" i="23"/>
  <c r="J8" i="23"/>
  <c r="I8" i="23"/>
  <c r="Q8" i="23"/>
  <c r="P8" i="23"/>
  <c r="O8" i="23"/>
  <c r="N8" i="23"/>
  <c r="M8" i="23"/>
  <c r="L8" i="23"/>
  <c r="K8" i="23"/>
  <c r="H8" i="23"/>
  <c r="G8" i="23"/>
  <c r="F8" i="23"/>
  <c r="E8" i="23"/>
  <c r="D8" i="23"/>
  <c r="C8" i="23"/>
  <c r="R7" i="23"/>
  <c r="P46" i="23" l="1"/>
  <c r="Q46" i="23"/>
  <c r="R42" i="23"/>
  <c r="R8" i="23"/>
  <c r="M46" i="23"/>
  <c r="R6" i="23"/>
  <c r="R10" i="23"/>
  <c r="R14" i="23"/>
  <c r="F46" i="23"/>
  <c r="N46" i="23"/>
  <c r="R18" i="23"/>
  <c r="R22" i="23"/>
  <c r="R26" i="23"/>
  <c r="R29" i="23"/>
  <c r="R33" i="23"/>
  <c r="R37" i="23"/>
  <c r="R41" i="23"/>
  <c r="D46" i="23"/>
  <c r="L46" i="23"/>
  <c r="I46" i="23"/>
  <c r="E46" i="23"/>
  <c r="J46" i="23"/>
  <c r="J27" i="23"/>
  <c r="R27" i="23" s="1"/>
  <c r="R9" i="23"/>
  <c r="R13" i="23"/>
  <c r="R17" i="23"/>
  <c r="G46" i="23"/>
  <c r="K46" i="23"/>
  <c r="O46" i="23"/>
  <c r="R21" i="23"/>
  <c r="R25" i="23"/>
  <c r="R28" i="23"/>
  <c r="R32" i="23"/>
  <c r="R36" i="23"/>
  <c r="R40" i="23"/>
  <c r="R35" i="23"/>
  <c r="R39" i="23"/>
  <c r="R43" i="23"/>
  <c r="R46" i="23"/>
  <c r="C46" i="23"/>
  <c r="H46" i="23"/>
  <c r="R45" i="52" l="1"/>
  <c r="R42" i="52"/>
  <c r="R38" i="52"/>
  <c r="R37" i="52"/>
  <c r="R34" i="52"/>
  <c r="R33" i="52"/>
  <c r="R30" i="52"/>
  <c r="R29" i="52"/>
  <c r="J27" i="52"/>
  <c r="Q27" i="52"/>
  <c r="P27" i="52"/>
  <c r="O27" i="52"/>
  <c r="N27" i="52"/>
  <c r="M27" i="52"/>
  <c r="L27" i="52"/>
  <c r="K27" i="52"/>
  <c r="I27" i="52"/>
  <c r="H27" i="52"/>
  <c r="G27" i="52"/>
  <c r="F27" i="52"/>
  <c r="E27" i="52"/>
  <c r="D27" i="52"/>
  <c r="C27" i="52"/>
  <c r="R23" i="52"/>
  <c r="R22" i="52"/>
  <c r="R19" i="52"/>
  <c r="R18" i="52"/>
  <c r="Q17" i="52"/>
  <c r="Q46" i="52" s="1"/>
  <c r="P17" i="52"/>
  <c r="O17" i="52"/>
  <c r="N17" i="52"/>
  <c r="N46" i="52" s="1"/>
  <c r="M17" i="52"/>
  <c r="M46" i="52" s="1"/>
  <c r="L17" i="52"/>
  <c r="K17" i="52"/>
  <c r="J17" i="52"/>
  <c r="G17" i="52"/>
  <c r="F17" i="52"/>
  <c r="E17" i="52"/>
  <c r="D17" i="52"/>
  <c r="C17" i="52"/>
  <c r="R16" i="52"/>
  <c r="J13" i="52"/>
  <c r="I13" i="52"/>
  <c r="Q13" i="52"/>
  <c r="P13" i="52"/>
  <c r="O13" i="52"/>
  <c r="N13" i="52"/>
  <c r="M13" i="52"/>
  <c r="L13" i="52"/>
  <c r="K13" i="52"/>
  <c r="G13" i="52"/>
  <c r="F13" i="52"/>
  <c r="E13" i="52"/>
  <c r="D13" i="52"/>
  <c r="C13" i="52"/>
  <c r="J8" i="52"/>
  <c r="Q8" i="52"/>
  <c r="P8" i="52"/>
  <c r="O8" i="52"/>
  <c r="N8" i="52"/>
  <c r="M8" i="52"/>
  <c r="L8" i="52"/>
  <c r="K8" i="52"/>
  <c r="I8" i="52"/>
  <c r="H8" i="52"/>
  <c r="G8" i="52"/>
  <c r="F8" i="52"/>
  <c r="E8" i="52"/>
  <c r="D8" i="52"/>
  <c r="C8" i="52"/>
  <c r="R7" i="52" l="1"/>
  <c r="R15" i="52"/>
  <c r="E46" i="52"/>
  <c r="K46" i="52"/>
  <c r="O46" i="52"/>
  <c r="G46" i="52"/>
  <c r="D46" i="52"/>
  <c r="H13" i="52"/>
  <c r="R13" i="52" s="1"/>
  <c r="F46" i="52"/>
  <c r="L46" i="52"/>
  <c r="P46" i="52"/>
  <c r="R12" i="52"/>
  <c r="R11" i="52"/>
  <c r="I17" i="52"/>
  <c r="R25" i="52"/>
  <c r="R6" i="52"/>
  <c r="R10" i="52"/>
  <c r="R14" i="52"/>
  <c r="R20" i="52"/>
  <c r="R24" i="52"/>
  <c r="R9" i="52"/>
  <c r="I46" i="52"/>
  <c r="R41" i="52"/>
  <c r="R8" i="52"/>
  <c r="H17" i="52"/>
  <c r="J46" i="52"/>
  <c r="R26" i="52"/>
  <c r="R28" i="52"/>
  <c r="R32" i="52"/>
  <c r="R36" i="52"/>
  <c r="R40" i="52"/>
  <c r="R44" i="52"/>
  <c r="R21" i="52"/>
  <c r="R27" i="52"/>
  <c r="R31" i="52"/>
  <c r="R35" i="52"/>
  <c r="R39" i="52"/>
  <c r="R43" i="52"/>
  <c r="C46" i="52"/>
  <c r="H46" i="52" l="1"/>
  <c r="R17" i="52"/>
  <c r="R46" i="52" s="1"/>
  <c r="S12" i="11" l="1"/>
  <c r="S7" i="11"/>
  <c r="S16" i="11"/>
  <c r="R45" i="12"/>
  <c r="AP62" i="71" s="1"/>
  <c r="R44" i="12"/>
  <c r="AO62" i="71" s="1"/>
  <c r="R43" i="12"/>
  <c r="AN62" i="71" s="1"/>
  <c r="R42" i="12"/>
  <c r="AM62" i="71" s="1"/>
  <c r="R41" i="12"/>
  <c r="AL62" i="71" s="1"/>
  <c r="R40" i="12"/>
  <c r="AK62" i="71" s="1"/>
  <c r="R39" i="12"/>
  <c r="AJ62" i="71" s="1"/>
  <c r="R38" i="12"/>
  <c r="AI62" i="71" s="1"/>
  <c r="R37" i="12"/>
  <c r="AH62" i="71" s="1"/>
  <c r="R36" i="12"/>
  <c r="AG62" i="71" s="1"/>
  <c r="R35" i="12"/>
  <c r="AF62" i="71" s="1"/>
  <c r="R34" i="12"/>
  <c r="AE62" i="71" s="1"/>
  <c r="R33" i="12"/>
  <c r="AD62" i="71" s="1"/>
  <c r="R32" i="12"/>
  <c r="AC62" i="71" s="1"/>
  <c r="R31" i="12"/>
  <c r="AB62" i="71" s="1"/>
  <c r="R30" i="12"/>
  <c r="AA62" i="71" s="1"/>
  <c r="R29" i="12"/>
  <c r="Z62" i="71" s="1"/>
  <c r="R28" i="12"/>
  <c r="Y62" i="71" s="1"/>
  <c r="Q27" i="12"/>
  <c r="P27" i="12"/>
  <c r="O27" i="12"/>
  <c r="N27" i="12"/>
  <c r="M27" i="12"/>
  <c r="L27" i="12"/>
  <c r="K27" i="12"/>
  <c r="J27" i="12"/>
  <c r="H27" i="12"/>
  <c r="G27" i="12"/>
  <c r="F27" i="12"/>
  <c r="E27" i="12"/>
  <c r="D27" i="12"/>
  <c r="C27" i="12"/>
  <c r="R26" i="12"/>
  <c r="W62" i="71" s="1"/>
  <c r="R25" i="12"/>
  <c r="R24" i="12"/>
  <c r="R23" i="12"/>
  <c r="R22" i="12"/>
  <c r="R21" i="12"/>
  <c r="R18" i="12"/>
  <c r="Q17" i="12"/>
  <c r="P17" i="12"/>
  <c r="O17" i="12"/>
  <c r="N17" i="12"/>
  <c r="M17" i="12"/>
  <c r="L17" i="12"/>
  <c r="K17" i="12"/>
  <c r="I17" i="12"/>
  <c r="G17" i="12"/>
  <c r="F17" i="12"/>
  <c r="E17" i="12"/>
  <c r="D17" i="12"/>
  <c r="C17" i="12"/>
  <c r="Q13" i="12"/>
  <c r="P13" i="12"/>
  <c r="O13" i="12"/>
  <c r="O46" i="12" s="1"/>
  <c r="N13" i="12"/>
  <c r="M13" i="12"/>
  <c r="L13" i="12"/>
  <c r="K13" i="12"/>
  <c r="K46" i="12" s="1"/>
  <c r="J13" i="12"/>
  <c r="G13" i="12"/>
  <c r="F13" i="12"/>
  <c r="E13" i="12"/>
  <c r="E46" i="12" s="1"/>
  <c r="D13" i="12"/>
  <c r="C13" i="12"/>
  <c r="R12" i="12"/>
  <c r="R11" i="12"/>
  <c r="R10" i="12"/>
  <c r="R9" i="12"/>
  <c r="H8" i="12"/>
  <c r="Q8" i="12"/>
  <c r="P8" i="12"/>
  <c r="O8" i="12"/>
  <c r="N8" i="12"/>
  <c r="M8" i="12"/>
  <c r="L8" i="12"/>
  <c r="K8" i="12"/>
  <c r="J8" i="12"/>
  <c r="I8" i="12"/>
  <c r="G8" i="12"/>
  <c r="F8" i="12"/>
  <c r="E8" i="12"/>
  <c r="D8" i="12"/>
  <c r="C8" i="12"/>
  <c r="R45" i="67"/>
  <c r="R44" i="67"/>
  <c r="R43" i="67"/>
  <c r="R41" i="67"/>
  <c r="R40" i="67"/>
  <c r="R39" i="67"/>
  <c r="R37" i="67"/>
  <c r="R36" i="67"/>
  <c r="R35" i="67"/>
  <c r="R33" i="67"/>
  <c r="R32" i="67"/>
  <c r="R31" i="67"/>
  <c r="J27" i="67"/>
  <c r="H27" i="67"/>
  <c r="R28" i="67"/>
  <c r="Q27" i="67"/>
  <c r="P27" i="67"/>
  <c r="O27" i="67"/>
  <c r="N27" i="67"/>
  <c r="M27" i="67"/>
  <c r="L27" i="67"/>
  <c r="K27" i="67"/>
  <c r="G27" i="67"/>
  <c r="F27" i="67"/>
  <c r="E27" i="67"/>
  <c r="D27" i="67"/>
  <c r="C27" i="67"/>
  <c r="R26" i="67"/>
  <c r="R25" i="67"/>
  <c r="R24" i="67"/>
  <c r="R23" i="67"/>
  <c r="R22" i="67"/>
  <c r="R21" i="67"/>
  <c r="J17" i="67"/>
  <c r="R18" i="67"/>
  <c r="Q17" i="67"/>
  <c r="P17" i="67"/>
  <c r="P46" i="67"/>
  <c r="O17" i="67"/>
  <c r="N17" i="67"/>
  <c r="M17" i="67"/>
  <c r="M46" i="67" s="1"/>
  <c r="L17" i="67"/>
  <c r="K17" i="67"/>
  <c r="G17" i="67"/>
  <c r="F17" i="67"/>
  <c r="E17" i="67"/>
  <c r="D17" i="67"/>
  <c r="C17" i="67"/>
  <c r="R16" i="67"/>
  <c r="R14" i="67"/>
  <c r="Q13" i="67"/>
  <c r="P13" i="67"/>
  <c r="O13" i="67"/>
  <c r="N13" i="67"/>
  <c r="N46" i="67" s="1"/>
  <c r="M13" i="67"/>
  <c r="L13" i="67"/>
  <c r="K13" i="67"/>
  <c r="J13" i="67"/>
  <c r="G13" i="67"/>
  <c r="G46" i="67" s="1"/>
  <c r="F13" i="67"/>
  <c r="E13" i="67"/>
  <c r="D13" i="67"/>
  <c r="C13" i="67"/>
  <c r="R12" i="67"/>
  <c r="R11" i="67"/>
  <c r="R10" i="67"/>
  <c r="I8" i="67"/>
  <c r="Q8" i="67"/>
  <c r="P8" i="67"/>
  <c r="O8" i="67"/>
  <c r="N8" i="67"/>
  <c r="M8" i="67"/>
  <c r="L8" i="67"/>
  <c r="K8" i="67"/>
  <c r="J8" i="67"/>
  <c r="G8" i="67"/>
  <c r="F8" i="67"/>
  <c r="E8" i="67"/>
  <c r="D8" i="67"/>
  <c r="C8" i="67"/>
  <c r="R7" i="67"/>
  <c r="H13" i="67"/>
  <c r="C46" i="67"/>
  <c r="R43" i="66"/>
  <c r="R42" i="66"/>
  <c r="R41" i="66"/>
  <c r="R40" i="66"/>
  <c r="R39" i="66"/>
  <c r="R38" i="66"/>
  <c r="R37" i="66"/>
  <c r="R36" i="66"/>
  <c r="R35" i="66"/>
  <c r="R34" i="66"/>
  <c r="R33" i="66"/>
  <c r="R32" i="66"/>
  <c r="R31" i="66"/>
  <c r="R30" i="66"/>
  <c r="R29" i="66"/>
  <c r="R28" i="66"/>
  <c r="H27" i="66"/>
  <c r="Q27" i="66"/>
  <c r="P27" i="66"/>
  <c r="O27" i="66"/>
  <c r="N27" i="66"/>
  <c r="M27" i="66"/>
  <c r="L27" i="66"/>
  <c r="K27" i="66"/>
  <c r="J27" i="66"/>
  <c r="I27" i="66"/>
  <c r="G27" i="66"/>
  <c r="F27" i="66"/>
  <c r="E27" i="66"/>
  <c r="D27" i="66"/>
  <c r="C27" i="66"/>
  <c r="R27" i="66" s="1"/>
  <c r="R26" i="66"/>
  <c r="R25" i="66"/>
  <c r="R24" i="66"/>
  <c r="R23" i="66"/>
  <c r="R20" i="66"/>
  <c r="R19" i="66"/>
  <c r="R18" i="66"/>
  <c r="Q17" i="66"/>
  <c r="P17" i="66"/>
  <c r="O17" i="66"/>
  <c r="N17" i="66"/>
  <c r="N46" i="66"/>
  <c r="M17" i="66"/>
  <c r="L17" i="66"/>
  <c r="K17" i="66"/>
  <c r="J17" i="66"/>
  <c r="I17" i="66"/>
  <c r="H17" i="66"/>
  <c r="G17" i="66"/>
  <c r="F17" i="66"/>
  <c r="E17" i="66"/>
  <c r="D17" i="66"/>
  <c r="D46" i="66" s="1"/>
  <c r="C17" i="66"/>
  <c r="R16" i="66"/>
  <c r="R15" i="66"/>
  <c r="R14" i="66"/>
  <c r="J13" i="66"/>
  <c r="Q13" i="66"/>
  <c r="P13" i="66"/>
  <c r="O13" i="66"/>
  <c r="N13" i="66"/>
  <c r="M13" i="66"/>
  <c r="L13" i="66"/>
  <c r="K13" i="66"/>
  <c r="I13" i="66"/>
  <c r="H13" i="66"/>
  <c r="G13" i="66"/>
  <c r="F13" i="66"/>
  <c r="E13" i="66"/>
  <c r="D13" i="66"/>
  <c r="C13" i="66"/>
  <c r="R12" i="66"/>
  <c r="R11" i="66"/>
  <c r="R10" i="66"/>
  <c r="Q8" i="66"/>
  <c r="P8" i="66"/>
  <c r="O8" i="66"/>
  <c r="N8" i="66"/>
  <c r="M8" i="66"/>
  <c r="L8" i="66"/>
  <c r="K8" i="66"/>
  <c r="I8" i="66"/>
  <c r="H8" i="66"/>
  <c r="G8" i="66"/>
  <c r="G46" i="66" s="1"/>
  <c r="F8" i="66"/>
  <c r="E8" i="66"/>
  <c r="D8" i="66"/>
  <c r="C8" i="66"/>
  <c r="R7" i="66"/>
  <c r="R6" i="66"/>
  <c r="R45" i="61"/>
  <c r="R44" i="61"/>
  <c r="R43" i="61"/>
  <c r="R42" i="61"/>
  <c r="R41" i="61"/>
  <c r="R40" i="61"/>
  <c r="R39" i="61"/>
  <c r="R38" i="61"/>
  <c r="R37" i="61"/>
  <c r="R36" i="61"/>
  <c r="R35" i="61"/>
  <c r="R34" i="61"/>
  <c r="R33" i="61"/>
  <c r="R32" i="61"/>
  <c r="R31" i="61"/>
  <c r="R30" i="61"/>
  <c r="R29" i="61"/>
  <c r="I27" i="61"/>
  <c r="R28" i="61"/>
  <c r="H27" i="61"/>
  <c r="Q27" i="61"/>
  <c r="P27" i="61"/>
  <c r="O27" i="61"/>
  <c r="N27" i="61"/>
  <c r="M27" i="61"/>
  <c r="L27" i="61"/>
  <c r="K27" i="61"/>
  <c r="J27" i="61"/>
  <c r="G27" i="61"/>
  <c r="F27" i="61"/>
  <c r="E27" i="61"/>
  <c r="D27" i="61"/>
  <c r="R27" i="61"/>
  <c r="C27" i="61"/>
  <c r="R26" i="61"/>
  <c r="R25" i="61"/>
  <c r="R24" i="61"/>
  <c r="R23" i="61"/>
  <c r="R21" i="61"/>
  <c r="R19" i="61"/>
  <c r="J17" i="61"/>
  <c r="J46" i="61" s="1"/>
  <c r="Q17" i="61"/>
  <c r="Q46" i="61" s="1"/>
  <c r="P17" i="61"/>
  <c r="O17" i="61"/>
  <c r="N17" i="61"/>
  <c r="M17" i="61"/>
  <c r="L17" i="61"/>
  <c r="K17" i="61"/>
  <c r="H17" i="61"/>
  <c r="G17" i="61"/>
  <c r="F17" i="61"/>
  <c r="E17" i="61"/>
  <c r="D17" i="61"/>
  <c r="C17" i="61"/>
  <c r="R16" i="61"/>
  <c r="R15" i="61"/>
  <c r="J13" i="61"/>
  <c r="I13" i="61"/>
  <c r="R14" i="61"/>
  <c r="Q13" i="61"/>
  <c r="P13" i="61"/>
  <c r="O13" i="61"/>
  <c r="N13" i="61"/>
  <c r="M13" i="61"/>
  <c r="L13" i="61"/>
  <c r="K13" i="61"/>
  <c r="H13" i="61"/>
  <c r="G13" i="61"/>
  <c r="F13" i="61"/>
  <c r="E13" i="61"/>
  <c r="D13" i="61"/>
  <c r="D46" i="61" s="1"/>
  <c r="C13" i="61"/>
  <c r="R12" i="61"/>
  <c r="R11" i="61"/>
  <c r="R10" i="61"/>
  <c r="J8" i="61"/>
  <c r="I8" i="61"/>
  <c r="Q8" i="61"/>
  <c r="P8" i="61"/>
  <c r="O8" i="61"/>
  <c r="N8" i="61"/>
  <c r="M8" i="61"/>
  <c r="M46" i="61" s="1"/>
  <c r="L8" i="61"/>
  <c r="K8" i="61"/>
  <c r="H8" i="61"/>
  <c r="G8" i="61"/>
  <c r="F8" i="61"/>
  <c r="F46" i="61" s="1"/>
  <c r="E8" i="61"/>
  <c r="D8" i="61"/>
  <c r="C8" i="61"/>
  <c r="R7" i="61"/>
  <c r="R6" i="61"/>
  <c r="R45" i="62"/>
  <c r="R44" i="62"/>
  <c r="R43" i="62"/>
  <c r="R42" i="62"/>
  <c r="R41" i="62"/>
  <c r="R40" i="62"/>
  <c r="R39" i="62"/>
  <c r="R38" i="62"/>
  <c r="R37" i="62"/>
  <c r="R36" i="62"/>
  <c r="R35" i="62"/>
  <c r="R34" i="62"/>
  <c r="R33" i="62"/>
  <c r="R32" i="62"/>
  <c r="R31" i="62"/>
  <c r="R30" i="62"/>
  <c r="R29" i="62"/>
  <c r="J27" i="62"/>
  <c r="I27" i="62"/>
  <c r="R28" i="62"/>
  <c r="Q27" i="62"/>
  <c r="P27" i="62"/>
  <c r="O27" i="62"/>
  <c r="N27" i="62"/>
  <c r="M27" i="62"/>
  <c r="L27" i="62"/>
  <c r="K27" i="62"/>
  <c r="H27" i="62"/>
  <c r="G27" i="62"/>
  <c r="F27" i="62"/>
  <c r="E27" i="62"/>
  <c r="D27" i="62"/>
  <c r="C27" i="62"/>
  <c r="R26" i="62"/>
  <c r="R25" i="62"/>
  <c r="R24" i="62"/>
  <c r="R23" i="62"/>
  <c r="R22" i="62"/>
  <c r="R21" i="62"/>
  <c r="R20" i="62"/>
  <c r="R19" i="62"/>
  <c r="J17" i="62"/>
  <c r="Q17" i="62"/>
  <c r="P17" i="62"/>
  <c r="O17" i="62"/>
  <c r="N17" i="62"/>
  <c r="M17" i="62"/>
  <c r="L17" i="62"/>
  <c r="K17" i="62"/>
  <c r="I17" i="62"/>
  <c r="H17" i="62"/>
  <c r="G17" i="62"/>
  <c r="F17" i="62"/>
  <c r="F46" i="62" s="1"/>
  <c r="E17" i="62"/>
  <c r="D17" i="62"/>
  <c r="D46" i="62"/>
  <c r="C17" i="62"/>
  <c r="R16" i="62"/>
  <c r="R15" i="62"/>
  <c r="J13" i="62"/>
  <c r="J46" i="62" s="1"/>
  <c r="I13" i="62"/>
  <c r="R14" i="62"/>
  <c r="Q13" i="62"/>
  <c r="P13" i="62"/>
  <c r="P46" i="62" s="1"/>
  <c r="O13" i="62"/>
  <c r="N13" i="62"/>
  <c r="M13" i="62"/>
  <c r="L13" i="62"/>
  <c r="L46" i="62" s="1"/>
  <c r="K13" i="62"/>
  <c r="H13" i="62"/>
  <c r="G13" i="62"/>
  <c r="F13" i="62"/>
  <c r="E13" i="62"/>
  <c r="D13" i="62"/>
  <c r="C13" i="62"/>
  <c r="R12" i="62"/>
  <c r="R11" i="62"/>
  <c r="R10" i="62"/>
  <c r="J8" i="62"/>
  <c r="I8" i="62"/>
  <c r="R9" i="62"/>
  <c r="Q8" i="62"/>
  <c r="P8" i="62"/>
  <c r="O8" i="62"/>
  <c r="N8" i="62"/>
  <c r="N46" i="62" s="1"/>
  <c r="M8" i="62"/>
  <c r="L8" i="62"/>
  <c r="K8" i="62"/>
  <c r="H8" i="62"/>
  <c r="G8" i="62"/>
  <c r="F8" i="62"/>
  <c r="E8" i="62"/>
  <c r="D8" i="62"/>
  <c r="C8" i="62"/>
  <c r="R7" i="62"/>
  <c r="R6" i="62"/>
  <c r="R44" i="63"/>
  <c r="R43" i="63"/>
  <c r="R39" i="63"/>
  <c r="R37" i="63"/>
  <c r="R36" i="63"/>
  <c r="R35" i="63"/>
  <c r="R34" i="63"/>
  <c r="R33" i="63"/>
  <c r="R32" i="63"/>
  <c r="R31" i="63"/>
  <c r="R30" i="63"/>
  <c r="R29" i="63"/>
  <c r="Q27" i="63"/>
  <c r="P27" i="63"/>
  <c r="O27" i="63"/>
  <c r="N27" i="63"/>
  <c r="M27" i="63"/>
  <c r="L27" i="63"/>
  <c r="K27" i="63"/>
  <c r="I27" i="63"/>
  <c r="H27" i="63"/>
  <c r="G27" i="63"/>
  <c r="F27" i="63"/>
  <c r="E27" i="63"/>
  <c r="D27" i="63"/>
  <c r="C27" i="63"/>
  <c r="R26" i="63"/>
  <c r="R25" i="63"/>
  <c r="R24" i="63"/>
  <c r="R23" i="63"/>
  <c r="R22" i="63"/>
  <c r="R20" i="63"/>
  <c r="R19" i="63"/>
  <c r="Q17" i="63"/>
  <c r="P17" i="63"/>
  <c r="P46" i="63" s="1"/>
  <c r="O17" i="63"/>
  <c r="N17" i="63"/>
  <c r="M17" i="63"/>
  <c r="L17" i="63"/>
  <c r="L46" i="63" s="1"/>
  <c r="K17" i="63"/>
  <c r="J17" i="63"/>
  <c r="I17" i="63"/>
  <c r="G17" i="63"/>
  <c r="F17" i="63"/>
  <c r="E17" i="63"/>
  <c r="D17" i="63"/>
  <c r="C17" i="63"/>
  <c r="R16" i="63"/>
  <c r="R15" i="63"/>
  <c r="I13" i="63"/>
  <c r="Q13" i="63"/>
  <c r="P13" i="63"/>
  <c r="O13" i="63"/>
  <c r="O46" i="63" s="1"/>
  <c r="N13" i="63"/>
  <c r="M13" i="63"/>
  <c r="L13" i="63"/>
  <c r="K13" i="63"/>
  <c r="K46" i="63" s="1"/>
  <c r="J13" i="63"/>
  <c r="G13" i="63"/>
  <c r="F13" i="63"/>
  <c r="E13" i="63"/>
  <c r="D13" i="63"/>
  <c r="C13" i="63"/>
  <c r="R12" i="63"/>
  <c r="R11" i="63"/>
  <c r="R10" i="63"/>
  <c r="R9" i="63"/>
  <c r="H8" i="63"/>
  <c r="Q8" i="63"/>
  <c r="P8" i="63"/>
  <c r="O8" i="63"/>
  <c r="N8" i="63"/>
  <c r="M8" i="63"/>
  <c r="L8" i="63"/>
  <c r="K8" i="63"/>
  <c r="J8" i="63"/>
  <c r="I8" i="63"/>
  <c r="G8" i="63"/>
  <c r="F8" i="63"/>
  <c r="E8" i="63"/>
  <c r="D8" i="63"/>
  <c r="C8" i="63"/>
  <c r="R7" i="63"/>
  <c r="R6" i="63"/>
  <c r="C46" i="63"/>
  <c r="R45" i="64"/>
  <c r="R44" i="64"/>
  <c r="R43" i="64"/>
  <c r="R42" i="64"/>
  <c r="AM59" i="71" s="1"/>
  <c r="R41" i="64"/>
  <c r="R40" i="64"/>
  <c r="R39" i="64"/>
  <c r="R38" i="64"/>
  <c r="AI59" i="71" s="1"/>
  <c r="R37" i="64"/>
  <c r="R36" i="64"/>
  <c r="R35" i="64"/>
  <c r="R34" i="64"/>
  <c r="AE59" i="71" s="1"/>
  <c r="R33" i="64"/>
  <c r="R32" i="64"/>
  <c r="R31" i="64"/>
  <c r="R30" i="64"/>
  <c r="AA59" i="71" s="1"/>
  <c r="R29" i="64"/>
  <c r="Q27" i="64"/>
  <c r="P27" i="64"/>
  <c r="O27" i="64"/>
  <c r="N27" i="64"/>
  <c r="M27" i="64"/>
  <c r="L27" i="64"/>
  <c r="K27" i="64"/>
  <c r="J27" i="64"/>
  <c r="I27" i="64"/>
  <c r="G27" i="64"/>
  <c r="F27" i="64"/>
  <c r="E27" i="64"/>
  <c r="D27" i="64"/>
  <c r="C27" i="64"/>
  <c r="R26" i="64"/>
  <c r="R25" i="64"/>
  <c r="R24" i="64"/>
  <c r="R23" i="64"/>
  <c r="R20" i="64"/>
  <c r="Q59" i="71" s="1"/>
  <c r="R19" i="64"/>
  <c r="R18" i="64"/>
  <c r="J17" i="64"/>
  <c r="Q17" i="64"/>
  <c r="Q46" i="64" s="1"/>
  <c r="P17" i="64"/>
  <c r="O17" i="64"/>
  <c r="N17" i="64"/>
  <c r="M17" i="64"/>
  <c r="L17" i="64"/>
  <c r="K17" i="64"/>
  <c r="I17" i="64"/>
  <c r="H17" i="64"/>
  <c r="G17" i="64"/>
  <c r="F17" i="64"/>
  <c r="E17" i="64"/>
  <c r="D17" i="64"/>
  <c r="C17" i="64"/>
  <c r="R16" i="64"/>
  <c r="R15" i="64"/>
  <c r="Q13" i="64"/>
  <c r="P13" i="64"/>
  <c r="O13" i="64"/>
  <c r="N13" i="64"/>
  <c r="N46" i="64" s="1"/>
  <c r="M13" i="64"/>
  <c r="L13" i="64"/>
  <c r="K13" i="64"/>
  <c r="I13" i="64"/>
  <c r="H13" i="64"/>
  <c r="G13" i="64"/>
  <c r="F13" i="64"/>
  <c r="E13" i="64"/>
  <c r="D13" i="64"/>
  <c r="C13" i="64"/>
  <c r="R12" i="64"/>
  <c r="R11" i="64"/>
  <c r="R10" i="64"/>
  <c r="Q8" i="64"/>
  <c r="P8" i="64"/>
  <c r="O8" i="64"/>
  <c r="N8" i="64"/>
  <c r="M8" i="64"/>
  <c r="L8" i="64"/>
  <c r="K8" i="64"/>
  <c r="I8" i="64"/>
  <c r="H8" i="64"/>
  <c r="G8" i="64"/>
  <c r="F8" i="64"/>
  <c r="E8" i="64"/>
  <c r="D8" i="64"/>
  <c r="C8" i="64"/>
  <c r="C46" i="64" s="1"/>
  <c r="R7" i="64"/>
  <c r="R6" i="64"/>
  <c r="R45" i="70"/>
  <c r="R44" i="70"/>
  <c r="R43" i="70"/>
  <c r="R42" i="70"/>
  <c r="R41" i="70"/>
  <c r="R40" i="70"/>
  <c r="R39" i="70"/>
  <c r="R38" i="70"/>
  <c r="R37" i="70"/>
  <c r="R36" i="70"/>
  <c r="R35" i="70"/>
  <c r="R34" i="70"/>
  <c r="R33" i="70"/>
  <c r="R32" i="70"/>
  <c r="R31" i="70"/>
  <c r="R30" i="70"/>
  <c r="R29" i="70"/>
  <c r="I27" i="70"/>
  <c r="R28" i="70"/>
  <c r="Q27" i="70"/>
  <c r="P27" i="70"/>
  <c r="O27" i="70"/>
  <c r="N27" i="70"/>
  <c r="M27" i="70"/>
  <c r="L27" i="70"/>
  <c r="K27" i="70"/>
  <c r="J27" i="70"/>
  <c r="H27" i="70"/>
  <c r="G27" i="70"/>
  <c r="F27" i="70"/>
  <c r="E27" i="70"/>
  <c r="D27" i="70"/>
  <c r="C27" i="70"/>
  <c r="R26" i="70"/>
  <c r="R25" i="70"/>
  <c r="R24" i="70"/>
  <c r="R23" i="70"/>
  <c r="R22" i="70"/>
  <c r="R21" i="70"/>
  <c r="R20" i="70"/>
  <c r="R19" i="70"/>
  <c r="I17" i="70"/>
  <c r="Q17" i="70"/>
  <c r="P17" i="70"/>
  <c r="P46" i="70"/>
  <c r="O17" i="70"/>
  <c r="O46" i="70" s="1"/>
  <c r="N17" i="70"/>
  <c r="M17" i="70"/>
  <c r="L17" i="70"/>
  <c r="L46" i="70"/>
  <c r="K17" i="70"/>
  <c r="J17" i="70"/>
  <c r="G17" i="70"/>
  <c r="G46" i="70"/>
  <c r="F17" i="70"/>
  <c r="E17" i="70"/>
  <c r="D17" i="70"/>
  <c r="C17" i="70"/>
  <c r="R16" i="70"/>
  <c r="R15" i="70"/>
  <c r="R14" i="70"/>
  <c r="H13" i="70"/>
  <c r="Q13" i="70"/>
  <c r="P13" i="70"/>
  <c r="O13" i="70"/>
  <c r="N13" i="70"/>
  <c r="M13" i="70"/>
  <c r="L13" i="70"/>
  <c r="K13" i="70"/>
  <c r="K46" i="70" s="1"/>
  <c r="J13" i="70"/>
  <c r="I13" i="70"/>
  <c r="G13" i="70"/>
  <c r="F13" i="70"/>
  <c r="E13" i="70"/>
  <c r="D13" i="70"/>
  <c r="C13" i="70"/>
  <c r="R12" i="70"/>
  <c r="R11" i="70"/>
  <c r="R10" i="70"/>
  <c r="R9" i="70"/>
  <c r="H8" i="70"/>
  <c r="Q8" i="70"/>
  <c r="P8" i="70"/>
  <c r="O8" i="70"/>
  <c r="N8" i="70"/>
  <c r="M8" i="70"/>
  <c r="L8" i="70"/>
  <c r="K8" i="70"/>
  <c r="J8" i="70"/>
  <c r="I8" i="70"/>
  <c r="G8" i="70"/>
  <c r="F8" i="70"/>
  <c r="E8" i="70"/>
  <c r="D8" i="70"/>
  <c r="C8" i="70"/>
  <c r="R7" i="70"/>
  <c r="R6" i="70"/>
  <c r="R45" i="65"/>
  <c r="R43" i="65"/>
  <c r="R42" i="65"/>
  <c r="R41" i="65"/>
  <c r="R40" i="65"/>
  <c r="R39" i="65"/>
  <c r="R38" i="65"/>
  <c r="R37" i="65"/>
  <c r="R36" i="65"/>
  <c r="R35" i="65"/>
  <c r="R34" i="65"/>
  <c r="R33" i="65"/>
  <c r="R32" i="65"/>
  <c r="R31" i="65"/>
  <c r="R30" i="65"/>
  <c r="R29" i="65"/>
  <c r="J27" i="65"/>
  <c r="Q27" i="65"/>
  <c r="P27" i="65"/>
  <c r="O27" i="65"/>
  <c r="N27" i="65"/>
  <c r="M27" i="65"/>
  <c r="L27" i="65"/>
  <c r="K27" i="65"/>
  <c r="H27" i="65"/>
  <c r="G27" i="65"/>
  <c r="F27" i="65"/>
  <c r="E27" i="65"/>
  <c r="D27" i="65"/>
  <c r="C27" i="65"/>
  <c r="R26" i="65"/>
  <c r="R25" i="65"/>
  <c r="R24" i="65"/>
  <c r="R23" i="65"/>
  <c r="R22" i="65"/>
  <c r="R21" i="65"/>
  <c r="R20" i="65"/>
  <c r="R19" i="65"/>
  <c r="J17" i="65"/>
  <c r="I17" i="65"/>
  <c r="R18" i="65"/>
  <c r="Q17" i="65"/>
  <c r="P17" i="65"/>
  <c r="O17" i="65"/>
  <c r="N17" i="65"/>
  <c r="M17" i="65"/>
  <c r="M46" i="65" s="1"/>
  <c r="L17" i="65"/>
  <c r="K17" i="65"/>
  <c r="H17" i="65"/>
  <c r="G17" i="65"/>
  <c r="F17" i="65"/>
  <c r="E17" i="65"/>
  <c r="D17" i="65"/>
  <c r="C17" i="65"/>
  <c r="R16" i="65"/>
  <c r="J13" i="65"/>
  <c r="I13" i="65"/>
  <c r="R14" i="65"/>
  <c r="Q13" i="65"/>
  <c r="P13" i="65"/>
  <c r="O13" i="65"/>
  <c r="N13" i="65"/>
  <c r="M13" i="65"/>
  <c r="L13" i="65"/>
  <c r="K13" i="65"/>
  <c r="K46" i="65" s="1"/>
  <c r="G13" i="65"/>
  <c r="F13" i="65"/>
  <c r="E13" i="65"/>
  <c r="D13" i="65"/>
  <c r="D46" i="65" s="1"/>
  <c r="C13" i="65"/>
  <c r="R12" i="65"/>
  <c r="R11" i="65"/>
  <c r="J8" i="65"/>
  <c r="I8" i="65"/>
  <c r="R9" i="65"/>
  <c r="Q8" i="65"/>
  <c r="Q46" i="65" s="1"/>
  <c r="P8" i="65"/>
  <c r="O8" i="65"/>
  <c r="N8" i="65"/>
  <c r="M8" i="65"/>
  <c r="L8" i="65"/>
  <c r="K8" i="65"/>
  <c r="G8" i="65"/>
  <c r="F8" i="65"/>
  <c r="E8" i="65"/>
  <c r="D8" i="65"/>
  <c r="C8" i="65"/>
  <c r="R6" i="65"/>
  <c r="R45" i="57"/>
  <c r="R44" i="57"/>
  <c r="R43" i="57"/>
  <c r="R42" i="57"/>
  <c r="R41" i="57"/>
  <c r="R40" i="57"/>
  <c r="R39" i="57"/>
  <c r="R38" i="57"/>
  <c r="R37" i="57"/>
  <c r="R36" i="57"/>
  <c r="R35" i="57"/>
  <c r="R34" i="57"/>
  <c r="R33" i="57"/>
  <c r="R32" i="57"/>
  <c r="R31" i="57"/>
  <c r="R30" i="57"/>
  <c r="R29" i="57"/>
  <c r="Q27" i="57"/>
  <c r="P27" i="57"/>
  <c r="O27" i="57"/>
  <c r="N27" i="57"/>
  <c r="M27" i="57"/>
  <c r="L27" i="57"/>
  <c r="K27" i="57"/>
  <c r="I27" i="57"/>
  <c r="H27" i="57"/>
  <c r="G27" i="57"/>
  <c r="F27" i="57"/>
  <c r="E27" i="57"/>
  <c r="D27" i="57"/>
  <c r="C27" i="57"/>
  <c r="R26" i="57"/>
  <c r="R25" i="57"/>
  <c r="R24" i="57"/>
  <c r="R23" i="57"/>
  <c r="R22" i="57"/>
  <c r="R20" i="57"/>
  <c r="R19" i="57"/>
  <c r="Q17" i="57"/>
  <c r="P17" i="57"/>
  <c r="O17" i="57"/>
  <c r="N17" i="57"/>
  <c r="M17" i="57"/>
  <c r="L17" i="57"/>
  <c r="K17" i="57"/>
  <c r="J17" i="57"/>
  <c r="H17" i="57"/>
  <c r="G17" i="57"/>
  <c r="F17" i="57"/>
  <c r="E17" i="57"/>
  <c r="E46" i="57" s="1"/>
  <c r="D17" i="57"/>
  <c r="C17" i="57"/>
  <c r="R16" i="57"/>
  <c r="R15" i="57"/>
  <c r="I13" i="57"/>
  <c r="Q13" i="57"/>
  <c r="P13" i="57"/>
  <c r="O13" i="57"/>
  <c r="N13" i="57"/>
  <c r="M13" i="57"/>
  <c r="L13" i="57"/>
  <c r="K13" i="57"/>
  <c r="J13" i="57"/>
  <c r="G13" i="57"/>
  <c r="F13" i="57"/>
  <c r="E13" i="57"/>
  <c r="D13" i="57"/>
  <c r="C13" i="57"/>
  <c r="R12" i="57"/>
  <c r="R11" i="57"/>
  <c r="R10" i="57"/>
  <c r="J8" i="57"/>
  <c r="I8" i="57"/>
  <c r="Q8" i="57"/>
  <c r="P8" i="57"/>
  <c r="O8" i="57"/>
  <c r="N8" i="57"/>
  <c r="M8" i="57"/>
  <c r="L8" i="57"/>
  <c r="K8" i="57"/>
  <c r="G8" i="57"/>
  <c r="F8" i="57"/>
  <c r="E8" i="57"/>
  <c r="D8" i="57"/>
  <c r="C8" i="57"/>
  <c r="R7" i="57"/>
  <c r="R6" i="57"/>
  <c r="R44" i="58"/>
  <c r="R43" i="58"/>
  <c r="R40" i="58"/>
  <c r="R39" i="58"/>
  <c r="R38" i="58"/>
  <c r="R37" i="58"/>
  <c r="R36" i="58"/>
  <c r="R35" i="58"/>
  <c r="R34" i="58"/>
  <c r="R33" i="58"/>
  <c r="R32" i="58"/>
  <c r="R31" i="58"/>
  <c r="R30" i="58"/>
  <c r="R29" i="58"/>
  <c r="R28" i="58"/>
  <c r="H27" i="58"/>
  <c r="Q27" i="58"/>
  <c r="P27" i="58"/>
  <c r="O27" i="58"/>
  <c r="N27" i="58"/>
  <c r="M27" i="58"/>
  <c r="L27" i="58"/>
  <c r="K27" i="58"/>
  <c r="J27" i="58"/>
  <c r="I27" i="58"/>
  <c r="G27" i="58"/>
  <c r="F27" i="58"/>
  <c r="E27" i="58"/>
  <c r="D27" i="58"/>
  <c r="C27" i="58"/>
  <c r="R26" i="58"/>
  <c r="R25" i="58"/>
  <c r="R24" i="58"/>
  <c r="R23" i="58"/>
  <c r="R22" i="58"/>
  <c r="H46" i="58"/>
  <c r="R21" i="58"/>
  <c r="R20" i="58"/>
  <c r="R19" i="58"/>
  <c r="Q17" i="58"/>
  <c r="Q46" i="58"/>
  <c r="P17" i="58"/>
  <c r="O17" i="58"/>
  <c r="N17" i="58"/>
  <c r="M17" i="58"/>
  <c r="M46" i="58" s="1"/>
  <c r="L17" i="58"/>
  <c r="K17" i="58"/>
  <c r="I17" i="58"/>
  <c r="H17" i="58"/>
  <c r="G17" i="58"/>
  <c r="F17" i="58"/>
  <c r="E17" i="58"/>
  <c r="D17" i="58"/>
  <c r="C17" i="58"/>
  <c r="R16" i="58"/>
  <c r="R15" i="58"/>
  <c r="J13" i="58"/>
  <c r="Q13" i="58"/>
  <c r="P13" i="58"/>
  <c r="O13" i="58"/>
  <c r="O46" i="58" s="1"/>
  <c r="N13" i="58"/>
  <c r="M13" i="58"/>
  <c r="L13" i="58"/>
  <c r="K13" i="58"/>
  <c r="H13" i="58"/>
  <c r="G13" i="58"/>
  <c r="F13" i="58"/>
  <c r="E13" i="58"/>
  <c r="D13" i="58"/>
  <c r="C13" i="58"/>
  <c r="R12" i="58"/>
  <c r="R11" i="58"/>
  <c r="R10" i="58"/>
  <c r="J8" i="58"/>
  <c r="Q8" i="58"/>
  <c r="P8" i="58"/>
  <c r="O8" i="58"/>
  <c r="N8" i="58"/>
  <c r="M8" i="58"/>
  <c r="L8" i="58"/>
  <c r="K8" i="58"/>
  <c r="H8" i="58"/>
  <c r="G8" i="58"/>
  <c r="F8" i="58"/>
  <c r="E8" i="58"/>
  <c r="D8" i="58"/>
  <c r="C8" i="58"/>
  <c r="R7" i="58"/>
  <c r="R6" i="58"/>
  <c r="R45" i="59"/>
  <c r="R44" i="59"/>
  <c r="R43" i="59"/>
  <c r="R42" i="59"/>
  <c r="R41" i="59"/>
  <c r="R40" i="59"/>
  <c r="R39" i="59"/>
  <c r="R38" i="59"/>
  <c r="R37" i="59"/>
  <c r="R36" i="59"/>
  <c r="R35" i="59"/>
  <c r="R34" i="59"/>
  <c r="R33" i="59"/>
  <c r="R32" i="59"/>
  <c r="R31" i="59"/>
  <c r="R30" i="59"/>
  <c r="R29" i="59"/>
  <c r="I27" i="59"/>
  <c r="Q27" i="59"/>
  <c r="P27" i="59"/>
  <c r="O27" i="59"/>
  <c r="N27" i="59"/>
  <c r="M27" i="59"/>
  <c r="L27" i="59"/>
  <c r="K27" i="59"/>
  <c r="J27" i="59"/>
  <c r="G27" i="59"/>
  <c r="F27" i="59"/>
  <c r="E27" i="59"/>
  <c r="D27" i="59"/>
  <c r="C27" i="59"/>
  <c r="R26" i="59"/>
  <c r="R25" i="59"/>
  <c r="R24" i="59"/>
  <c r="R23" i="59"/>
  <c r="R22" i="59"/>
  <c r="R21" i="59"/>
  <c r="R20" i="59"/>
  <c r="R19" i="59"/>
  <c r="R18" i="59"/>
  <c r="Q17" i="59"/>
  <c r="Q46" i="59" s="1"/>
  <c r="P17" i="59"/>
  <c r="O17" i="59"/>
  <c r="N17" i="59"/>
  <c r="M17" i="59"/>
  <c r="M46" i="59" s="1"/>
  <c r="L17" i="59"/>
  <c r="K17" i="59"/>
  <c r="J17" i="59"/>
  <c r="I17" i="59"/>
  <c r="I46" i="59" s="1"/>
  <c r="H17" i="59"/>
  <c r="G17" i="59"/>
  <c r="F17" i="59"/>
  <c r="E17" i="59"/>
  <c r="D17" i="59"/>
  <c r="D46" i="59" s="1"/>
  <c r="C17" i="59"/>
  <c r="R14" i="59"/>
  <c r="Q13" i="59"/>
  <c r="P13" i="59"/>
  <c r="O13" i="59"/>
  <c r="N13" i="59"/>
  <c r="M13" i="59"/>
  <c r="L13" i="59"/>
  <c r="K13" i="59"/>
  <c r="I13" i="59"/>
  <c r="H13" i="59"/>
  <c r="G13" i="59"/>
  <c r="F13" i="59"/>
  <c r="F46" i="59" s="1"/>
  <c r="E13" i="59"/>
  <c r="D13" i="59"/>
  <c r="C13" i="59"/>
  <c r="R11" i="59"/>
  <c r="R10" i="59"/>
  <c r="Q8" i="59"/>
  <c r="P8" i="59"/>
  <c r="O8" i="59"/>
  <c r="N8" i="59"/>
  <c r="M8" i="59"/>
  <c r="L8" i="59"/>
  <c r="K8" i="59"/>
  <c r="I8" i="59"/>
  <c r="H8" i="59"/>
  <c r="G8" i="59"/>
  <c r="F8" i="59"/>
  <c r="E8" i="59"/>
  <c r="D8" i="59"/>
  <c r="C8" i="59"/>
  <c r="R7" i="59"/>
  <c r="R6" i="59"/>
  <c r="R45" i="60"/>
  <c r="R44" i="60"/>
  <c r="R43" i="60"/>
  <c r="R42" i="60"/>
  <c r="R41" i="60"/>
  <c r="R40" i="60"/>
  <c r="R39" i="60"/>
  <c r="R38" i="60"/>
  <c r="R37" i="60"/>
  <c r="R36" i="60"/>
  <c r="R35" i="60"/>
  <c r="R34" i="60"/>
  <c r="R33" i="60"/>
  <c r="R32" i="60"/>
  <c r="R31" i="60"/>
  <c r="R30" i="60"/>
  <c r="R29" i="60"/>
  <c r="I27" i="60"/>
  <c r="R28" i="60"/>
  <c r="Q27" i="60"/>
  <c r="P27" i="60"/>
  <c r="O27" i="60"/>
  <c r="N27" i="60"/>
  <c r="M27" i="60"/>
  <c r="L27" i="60"/>
  <c r="K27" i="60"/>
  <c r="J27" i="60"/>
  <c r="H27" i="60"/>
  <c r="G27" i="60"/>
  <c r="F27" i="60"/>
  <c r="E27" i="60"/>
  <c r="D27" i="60"/>
  <c r="C27" i="60"/>
  <c r="R26" i="60"/>
  <c r="R25" i="60"/>
  <c r="R24" i="60"/>
  <c r="R23" i="60"/>
  <c r="R21" i="60"/>
  <c r="R20" i="60"/>
  <c r="R19" i="60"/>
  <c r="Q17" i="60"/>
  <c r="P17" i="60"/>
  <c r="P46" i="60" s="1"/>
  <c r="O17" i="60"/>
  <c r="N17" i="60"/>
  <c r="N46" i="60"/>
  <c r="M17" i="60"/>
  <c r="L17" i="60"/>
  <c r="K17" i="60"/>
  <c r="J17" i="60"/>
  <c r="I17" i="60"/>
  <c r="G17" i="60"/>
  <c r="F17" i="60"/>
  <c r="F46" i="60" s="1"/>
  <c r="E17" i="60"/>
  <c r="D17" i="60"/>
  <c r="C17" i="60"/>
  <c r="R16" i="60"/>
  <c r="R15" i="60"/>
  <c r="R14" i="60"/>
  <c r="H13" i="60"/>
  <c r="Q13" i="60"/>
  <c r="P13" i="60"/>
  <c r="O13" i="60"/>
  <c r="N13" i="60"/>
  <c r="M13" i="60"/>
  <c r="L13" i="60"/>
  <c r="K13" i="60"/>
  <c r="J13" i="60"/>
  <c r="J46" i="60" s="1"/>
  <c r="I13" i="60"/>
  <c r="G13" i="60"/>
  <c r="F13" i="60"/>
  <c r="E13" i="60"/>
  <c r="D13" i="60"/>
  <c r="C13" i="60"/>
  <c r="R12" i="60"/>
  <c r="R11" i="60"/>
  <c r="R10" i="60"/>
  <c r="R9" i="60"/>
  <c r="H8" i="60"/>
  <c r="Q8" i="60"/>
  <c r="P8" i="60"/>
  <c r="O8" i="60"/>
  <c r="N8" i="60"/>
  <c r="M8" i="60"/>
  <c r="L8" i="60"/>
  <c r="L46" i="60" s="1"/>
  <c r="K8" i="60"/>
  <c r="J8" i="60"/>
  <c r="I8" i="60"/>
  <c r="G8" i="60"/>
  <c r="F8" i="60"/>
  <c r="E8" i="60"/>
  <c r="D8" i="60"/>
  <c r="C8" i="60"/>
  <c r="R7" i="60"/>
  <c r="R6" i="60"/>
  <c r="R45" i="48"/>
  <c r="R44" i="48"/>
  <c r="R43" i="48"/>
  <c r="R42" i="48"/>
  <c r="R41" i="48"/>
  <c r="R40" i="48"/>
  <c r="R39" i="48"/>
  <c r="R38" i="48"/>
  <c r="R37" i="48"/>
  <c r="R36" i="48"/>
  <c r="R35" i="48"/>
  <c r="R34" i="48"/>
  <c r="R33" i="48"/>
  <c r="R32" i="48"/>
  <c r="R31" i="48"/>
  <c r="R30" i="48"/>
  <c r="R29" i="48"/>
  <c r="Q27" i="48"/>
  <c r="P27" i="48"/>
  <c r="O27" i="48"/>
  <c r="N27" i="48"/>
  <c r="M27" i="48"/>
  <c r="L27" i="48"/>
  <c r="K27" i="48"/>
  <c r="J27" i="48"/>
  <c r="H27" i="48"/>
  <c r="G27" i="48"/>
  <c r="F27" i="48"/>
  <c r="E27" i="48"/>
  <c r="D27" i="48"/>
  <c r="C27" i="48"/>
  <c r="R25" i="48"/>
  <c r="R24" i="48"/>
  <c r="R20" i="48"/>
  <c r="R19" i="48"/>
  <c r="Q17" i="48"/>
  <c r="P17" i="48"/>
  <c r="O17" i="48"/>
  <c r="N17" i="48"/>
  <c r="M17" i="48"/>
  <c r="M46" i="48"/>
  <c r="L17" i="48"/>
  <c r="K17" i="48"/>
  <c r="J17" i="48"/>
  <c r="H17" i="48"/>
  <c r="G17" i="48"/>
  <c r="F17" i="48"/>
  <c r="F46" i="48" s="1"/>
  <c r="E17" i="48"/>
  <c r="D17" i="48"/>
  <c r="C17" i="48"/>
  <c r="R16" i="48"/>
  <c r="R15" i="48"/>
  <c r="J13" i="48"/>
  <c r="Q13" i="48"/>
  <c r="P13" i="48"/>
  <c r="O13" i="48"/>
  <c r="N13" i="48"/>
  <c r="M13" i="48"/>
  <c r="L13" i="48"/>
  <c r="K13" i="48"/>
  <c r="H13" i="48"/>
  <c r="G13" i="48"/>
  <c r="F13" i="48"/>
  <c r="E13" i="48"/>
  <c r="D13" i="48"/>
  <c r="D46" i="48" s="1"/>
  <c r="C13" i="48"/>
  <c r="R12" i="48"/>
  <c r="R11" i="48"/>
  <c r="R10" i="48"/>
  <c r="J8" i="48"/>
  <c r="Q8" i="48"/>
  <c r="P8" i="48"/>
  <c r="O8" i="48"/>
  <c r="N8" i="48"/>
  <c r="M8" i="48"/>
  <c r="L8" i="48"/>
  <c r="K8" i="48"/>
  <c r="H8" i="48"/>
  <c r="G8" i="48"/>
  <c r="F8" i="48"/>
  <c r="E8" i="48"/>
  <c r="D8" i="48"/>
  <c r="C8" i="48"/>
  <c r="R7" i="48"/>
  <c r="R6" i="48"/>
  <c r="C46" i="48"/>
  <c r="R45" i="49"/>
  <c r="R44" i="49"/>
  <c r="R43" i="49"/>
  <c r="R42" i="49"/>
  <c r="R41" i="49"/>
  <c r="R40" i="49"/>
  <c r="R39" i="49"/>
  <c r="R38" i="49"/>
  <c r="R37" i="49"/>
  <c r="R36" i="49"/>
  <c r="R35" i="49"/>
  <c r="R34" i="49"/>
  <c r="R33" i="49"/>
  <c r="R32" i="49"/>
  <c r="R31" i="49"/>
  <c r="R30" i="49"/>
  <c r="R29" i="49"/>
  <c r="I27" i="49"/>
  <c r="Q27" i="49"/>
  <c r="P27" i="49"/>
  <c r="O27" i="49"/>
  <c r="N27" i="49"/>
  <c r="M27" i="49"/>
  <c r="L27" i="49"/>
  <c r="K27" i="49"/>
  <c r="J27" i="49"/>
  <c r="G27" i="49"/>
  <c r="F27" i="49"/>
  <c r="E27" i="49"/>
  <c r="D27" i="49"/>
  <c r="C27" i="49"/>
  <c r="R26" i="49"/>
  <c r="R25" i="49"/>
  <c r="R24" i="49"/>
  <c r="R23" i="49"/>
  <c r="R20" i="49"/>
  <c r="R19" i="49"/>
  <c r="R18" i="49"/>
  <c r="Q17" i="49"/>
  <c r="P17" i="49"/>
  <c r="O17" i="49"/>
  <c r="N17" i="49"/>
  <c r="M17" i="49"/>
  <c r="L17" i="49"/>
  <c r="K17" i="49"/>
  <c r="J17" i="49"/>
  <c r="I17" i="49"/>
  <c r="I46" i="49" s="1"/>
  <c r="H17" i="49"/>
  <c r="G17" i="49"/>
  <c r="F17" i="49"/>
  <c r="F46" i="49" s="1"/>
  <c r="E17" i="49"/>
  <c r="D17" i="49"/>
  <c r="C17" i="49"/>
  <c r="R16" i="49"/>
  <c r="R15" i="49"/>
  <c r="Q13" i="49"/>
  <c r="P13" i="49"/>
  <c r="O13" i="49"/>
  <c r="N13" i="49"/>
  <c r="M13" i="49"/>
  <c r="L13" i="49"/>
  <c r="K13" i="49"/>
  <c r="I13" i="49"/>
  <c r="H13" i="49"/>
  <c r="G13" i="49"/>
  <c r="F13" i="49"/>
  <c r="E13" i="49"/>
  <c r="D13" i="49"/>
  <c r="D46" i="49" s="1"/>
  <c r="C13" i="49"/>
  <c r="C46" i="49" s="1"/>
  <c r="R12" i="49"/>
  <c r="R11" i="49"/>
  <c r="R10" i="49"/>
  <c r="H8" i="49"/>
  <c r="Q8" i="49"/>
  <c r="P8" i="49"/>
  <c r="O8" i="49"/>
  <c r="N8" i="49"/>
  <c r="M8" i="49"/>
  <c r="L8" i="49"/>
  <c r="K8" i="49"/>
  <c r="I8" i="49"/>
  <c r="G8" i="49"/>
  <c r="F8" i="49"/>
  <c r="E8" i="49"/>
  <c r="D8" i="49"/>
  <c r="C8" i="49"/>
  <c r="R7" i="49"/>
  <c r="R6" i="49"/>
  <c r="R45" i="50"/>
  <c r="R44" i="50"/>
  <c r="R43" i="50"/>
  <c r="R42" i="50"/>
  <c r="R41" i="50"/>
  <c r="R40" i="50"/>
  <c r="R39" i="50"/>
  <c r="R38" i="50"/>
  <c r="R37" i="50"/>
  <c r="R36" i="50"/>
  <c r="R35" i="50"/>
  <c r="R34" i="50"/>
  <c r="R33" i="50"/>
  <c r="R32" i="50"/>
  <c r="R31" i="50"/>
  <c r="R30" i="50"/>
  <c r="R29" i="50"/>
  <c r="J27" i="50"/>
  <c r="I27" i="50"/>
  <c r="R28" i="50"/>
  <c r="Q27" i="50"/>
  <c r="P27" i="50"/>
  <c r="O27" i="50"/>
  <c r="N27" i="50"/>
  <c r="M27" i="50"/>
  <c r="L27" i="50"/>
  <c r="K27" i="50"/>
  <c r="H27" i="50"/>
  <c r="G27" i="50"/>
  <c r="F27" i="50"/>
  <c r="E27" i="50"/>
  <c r="D27" i="50"/>
  <c r="C27" i="50"/>
  <c r="R26" i="50"/>
  <c r="R25" i="50"/>
  <c r="R24" i="50"/>
  <c r="R23" i="50"/>
  <c r="R21" i="50"/>
  <c r="R20" i="50"/>
  <c r="R19" i="50"/>
  <c r="Q17" i="50"/>
  <c r="P17" i="50"/>
  <c r="O17" i="50"/>
  <c r="N17" i="50"/>
  <c r="N46" i="50" s="1"/>
  <c r="M17" i="50"/>
  <c r="L17" i="50"/>
  <c r="K17" i="50"/>
  <c r="J17" i="50"/>
  <c r="I17" i="50"/>
  <c r="G17" i="50"/>
  <c r="F17" i="50"/>
  <c r="E17" i="50"/>
  <c r="D17" i="50"/>
  <c r="C17" i="50"/>
  <c r="R16" i="50"/>
  <c r="R15" i="50"/>
  <c r="R14" i="50"/>
  <c r="H13" i="50"/>
  <c r="Q13" i="50"/>
  <c r="P13" i="50"/>
  <c r="O13" i="50"/>
  <c r="N13" i="50"/>
  <c r="M13" i="50"/>
  <c r="L13" i="50"/>
  <c r="K13" i="50"/>
  <c r="J13" i="50"/>
  <c r="I13" i="50"/>
  <c r="G13" i="50"/>
  <c r="F13" i="50"/>
  <c r="E13" i="50"/>
  <c r="D13" i="50"/>
  <c r="C13" i="50"/>
  <c r="R13" i="50" s="1"/>
  <c r="R12" i="50"/>
  <c r="H8" i="50"/>
  <c r="Q8" i="50"/>
  <c r="P8" i="50"/>
  <c r="O8" i="50"/>
  <c r="N8" i="50"/>
  <c r="M8" i="50"/>
  <c r="L8" i="50"/>
  <c r="K8" i="50"/>
  <c r="I8" i="50"/>
  <c r="G8" i="50"/>
  <c r="F8" i="50"/>
  <c r="E8" i="50"/>
  <c r="D8" i="50"/>
  <c r="C8" i="50"/>
  <c r="R7" i="50"/>
  <c r="R6" i="50"/>
  <c r="R45" i="51"/>
  <c r="R42" i="51"/>
  <c r="R41" i="51"/>
  <c r="R38" i="51"/>
  <c r="R37" i="51"/>
  <c r="R34" i="51"/>
  <c r="R33" i="51"/>
  <c r="R30" i="51"/>
  <c r="I27" i="51"/>
  <c r="R29" i="51"/>
  <c r="J27" i="51"/>
  <c r="R28" i="51"/>
  <c r="Q27" i="51"/>
  <c r="P27" i="51"/>
  <c r="O27" i="51"/>
  <c r="N27" i="51"/>
  <c r="M27" i="51"/>
  <c r="L27" i="51"/>
  <c r="K27" i="51"/>
  <c r="H27" i="51"/>
  <c r="G27" i="51"/>
  <c r="F27" i="51"/>
  <c r="E27" i="51"/>
  <c r="D27" i="51"/>
  <c r="C27" i="51"/>
  <c r="R26" i="51"/>
  <c r="R25" i="51"/>
  <c r="R24" i="51"/>
  <c r="R23" i="51"/>
  <c r="R22" i="51"/>
  <c r="R20" i="51"/>
  <c r="R19" i="51"/>
  <c r="J17" i="51"/>
  <c r="I17" i="51"/>
  <c r="R18" i="51"/>
  <c r="Q17" i="51"/>
  <c r="Q46" i="51" s="1"/>
  <c r="P17" i="51"/>
  <c r="O17" i="51"/>
  <c r="N17" i="51"/>
  <c r="M17" i="51"/>
  <c r="L17" i="51"/>
  <c r="K17" i="51"/>
  <c r="H17" i="51"/>
  <c r="G17" i="51"/>
  <c r="F17" i="51"/>
  <c r="E17" i="51"/>
  <c r="D17" i="51"/>
  <c r="C17" i="51"/>
  <c r="R16" i="51"/>
  <c r="R15" i="51"/>
  <c r="J13" i="51"/>
  <c r="I13" i="51"/>
  <c r="Q13" i="51"/>
  <c r="P13" i="51"/>
  <c r="O13" i="51"/>
  <c r="N13" i="51"/>
  <c r="N46" i="51" s="1"/>
  <c r="M13" i="51"/>
  <c r="M46" i="51" s="1"/>
  <c r="L13" i="51"/>
  <c r="K13" i="51"/>
  <c r="H13" i="51"/>
  <c r="G13" i="51"/>
  <c r="F13" i="51"/>
  <c r="E13" i="51"/>
  <c r="D13" i="51"/>
  <c r="C13" i="51"/>
  <c r="R12" i="51"/>
  <c r="R11" i="51"/>
  <c r="J8" i="51"/>
  <c r="I8" i="51"/>
  <c r="I46" i="51" s="1"/>
  <c r="R9" i="51"/>
  <c r="Q8" i="51"/>
  <c r="P8" i="51"/>
  <c r="O8" i="51"/>
  <c r="O46" i="51" s="1"/>
  <c r="N8" i="51"/>
  <c r="M8" i="51"/>
  <c r="L8" i="51"/>
  <c r="K8" i="51"/>
  <c r="K46" i="51" s="1"/>
  <c r="G8" i="51"/>
  <c r="F8" i="51"/>
  <c r="E8" i="51"/>
  <c r="D8" i="51"/>
  <c r="C8" i="51"/>
  <c r="R7" i="51"/>
  <c r="R21" i="51"/>
  <c r="R45" i="53"/>
  <c r="R44" i="53"/>
  <c r="R43" i="53"/>
  <c r="R42" i="53"/>
  <c r="R41" i="53"/>
  <c r="R40" i="53"/>
  <c r="R39" i="53"/>
  <c r="R38" i="53"/>
  <c r="R37" i="53"/>
  <c r="R36" i="53"/>
  <c r="R35" i="53"/>
  <c r="R34" i="53"/>
  <c r="R33" i="53"/>
  <c r="R32" i="53"/>
  <c r="R31" i="53"/>
  <c r="R30" i="53"/>
  <c r="J27" i="53"/>
  <c r="I27" i="53"/>
  <c r="R28" i="53"/>
  <c r="Q27" i="53"/>
  <c r="P27" i="53"/>
  <c r="O27" i="53"/>
  <c r="N27" i="53"/>
  <c r="M27" i="53"/>
  <c r="L27" i="53"/>
  <c r="K27" i="53"/>
  <c r="G27" i="53"/>
  <c r="F27" i="53"/>
  <c r="E27" i="53"/>
  <c r="D27" i="53"/>
  <c r="C27" i="53"/>
  <c r="R26" i="53"/>
  <c r="R25" i="53"/>
  <c r="R24" i="53"/>
  <c r="R23" i="53"/>
  <c r="R22" i="53"/>
  <c r="R20" i="53"/>
  <c r="R19" i="53"/>
  <c r="J17" i="53"/>
  <c r="Q17" i="53"/>
  <c r="P17" i="53"/>
  <c r="P46" i="53" s="1"/>
  <c r="O17" i="53"/>
  <c r="N17" i="53"/>
  <c r="M17" i="53"/>
  <c r="L17" i="53"/>
  <c r="L46" i="53" s="1"/>
  <c r="K17" i="53"/>
  <c r="H17" i="53"/>
  <c r="G17" i="53"/>
  <c r="F17" i="53"/>
  <c r="E17" i="53"/>
  <c r="D17" i="53"/>
  <c r="C17" i="53"/>
  <c r="R14" i="53"/>
  <c r="Q13" i="53"/>
  <c r="P13" i="53"/>
  <c r="O13" i="53"/>
  <c r="N13" i="53"/>
  <c r="M13" i="53"/>
  <c r="L13" i="53"/>
  <c r="K13" i="53"/>
  <c r="I13" i="53"/>
  <c r="H13" i="53"/>
  <c r="G13" i="53"/>
  <c r="F13" i="53"/>
  <c r="E13" i="53"/>
  <c r="D13" i="53"/>
  <c r="C13" i="53"/>
  <c r="R12" i="53"/>
  <c r="R11" i="53"/>
  <c r="R10" i="53"/>
  <c r="Q8" i="53"/>
  <c r="P8" i="53"/>
  <c r="O8" i="53"/>
  <c r="O46" i="53" s="1"/>
  <c r="N8" i="53"/>
  <c r="M8" i="53"/>
  <c r="L8" i="53"/>
  <c r="K8" i="53"/>
  <c r="K46" i="53" s="1"/>
  <c r="H8" i="53"/>
  <c r="G8" i="53"/>
  <c r="F8" i="53"/>
  <c r="E8" i="53"/>
  <c r="D8" i="53"/>
  <c r="C8" i="53"/>
  <c r="J8" i="53"/>
  <c r="R45" i="54"/>
  <c r="R44" i="54"/>
  <c r="R43" i="54"/>
  <c r="R42" i="54"/>
  <c r="R41" i="54"/>
  <c r="R40" i="54"/>
  <c r="R39" i="54"/>
  <c r="R38" i="54"/>
  <c r="R37" i="54"/>
  <c r="R36" i="54"/>
  <c r="R35" i="54"/>
  <c r="R34" i="54"/>
  <c r="R33" i="54"/>
  <c r="R32" i="54"/>
  <c r="R31" i="54"/>
  <c r="R30" i="54"/>
  <c r="R29" i="54"/>
  <c r="J27" i="54"/>
  <c r="I27" i="54"/>
  <c r="Q27" i="54"/>
  <c r="P27" i="54"/>
  <c r="O27" i="54"/>
  <c r="N27" i="54"/>
  <c r="M27" i="54"/>
  <c r="L27" i="54"/>
  <c r="K27" i="54"/>
  <c r="H27" i="54"/>
  <c r="G27" i="54"/>
  <c r="F27" i="54"/>
  <c r="E27" i="54"/>
  <c r="D27" i="54"/>
  <c r="C27" i="54"/>
  <c r="R26" i="54"/>
  <c r="R25" i="54"/>
  <c r="R23" i="54"/>
  <c r="R22" i="54"/>
  <c r="R21" i="54"/>
  <c r="R20" i="54"/>
  <c r="R19" i="54"/>
  <c r="I17" i="54"/>
  <c r="H17" i="54"/>
  <c r="Q17" i="54"/>
  <c r="P17" i="54"/>
  <c r="O17" i="54"/>
  <c r="N17" i="54"/>
  <c r="M17" i="54"/>
  <c r="L17" i="54"/>
  <c r="L46" i="54"/>
  <c r="K17" i="54"/>
  <c r="J17" i="54"/>
  <c r="G17" i="54"/>
  <c r="F17" i="54"/>
  <c r="F46" i="54" s="1"/>
  <c r="E17" i="54"/>
  <c r="D17" i="54"/>
  <c r="D46" i="54"/>
  <c r="C17" i="54"/>
  <c r="R16" i="54"/>
  <c r="R15" i="54"/>
  <c r="I13" i="54"/>
  <c r="R14" i="54"/>
  <c r="Q13" i="54"/>
  <c r="P13" i="54"/>
  <c r="P46" i="54" s="1"/>
  <c r="O13" i="54"/>
  <c r="N13" i="54"/>
  <c r="M13" i="54"/>
  <c r="L13" i="54"/>
  <c r="K13" i="54"/>
  <c r="K46" i="54" s="1"/>
  <c r="H13" i="54"/>
  <c r="G13" i="54"/>
  <c r="F13" i="54"/>
  <c r="E13" i="54"/>
  <c r="D13" i="54"/>
  <c r="C13" i="54"/>
  <c r="R12" i="54"/>
  <c r="R11" i="54"/>
  <c r="R10" i="54"/>
  <c r="J8" i="54"/>
  <c r="I8" i="54"/>
  <c r="Q8" i="54"/>
  <c r="P8" i="54"/>
  <c r="O8" i="54"/>
  <c r="N8" i="54"/>
  <c r="N46" i="54" s="1"/>
  <c r="M8" i="54"/>
  <c r="L8" i="54"/>
  <c r="K8" i="54"/>
  <c r="G8" i="54"/>
  <c r="G46" i="54" s="1"/>
  <c r="F8" i="54"/>
  <c r="E8" i="54"/>
  <c r="D8" i="54"/>
  <c r="C8" i="54"/>
  <c r="R7" i="54"/>
  <c r="R6" i="54"/>
  <c r="R45" i="55"/>
  <c r="R44" i="55"/>
  <c r="R43" i="55"/>
  <c r="R42" i="55"/>
  <c r="R41" i="55"/>
  <c r="R40" i="55"/>
  <c r="R39" i="55"/>
  <c r="R38" i="55"/>
  <c r="R37" i="55"/>
  <c r="R36" i="55"/>
  <c r="R35" i="55"/>
  <c r="R34" i="55"/>
  <c r="R33" i="55"/>
  <c r="R32" i="55"/>
  <c r="R31" i="55"/>
  <c r="R30" i="55"/>
  <c r="J27" i="55"/>
  <c r="R28" i="55"/>
  <c r="Q27" i="55"/>
  <c r="P27" i="55"/>
  <c r="O27" i="55"/>
  <c r="N27" i="55"/>
  <c r="M27" i="55"/>
  <c r="L27" i="55"/>
  <c r="K27" i="55"/>
  <c r="H27" i="55"/>
  <c r="G27" i="55"/>
  <c r="F27" i="55"/>
  <c r="E27" i="55"/>
  <c r="D27" i="55"/>
  <c r="C27" i="55"/>
  <c r="R26" i="55"/>
  <c r="R25" i="55"/>
  <c r="R24" i="55"/>
  <c r="R23" i="55"/>
  <c r="R22" i="55"/>
  <c r="R20" i="55"/>
  <c r="R19" i="55"/>
  <c r="R18" i="55"/>
  <c r="Q17" i="55"/>
  <c r="P17" i="55"/>
  <c r="O17" i="55"/>
  <c r="N17" i="55"/>
  <c r="N46" i="55" s="1"/>
  <c r="M17" i="55"/>
  <c r="L17" i="55"/>
  <c r="L46" i="55" s="1"/>
  <c r="K17" i="55"/>
  <c r="I17" i="55"/>
  <c r="H17" i="55"/>
  <c r="G17" i="55"/>
  <c r="F17" i="55"/>
  <c r="E17" i="55"/>
  <c r="D17" i="55"/>
  <c r="C17" i="55"/>
  <c r="R16" i="55"/>
  <c r="J13" i="55"/>
  <c r="R14" i="55"/>
  <c r="Q13" i="55"/>
  <c r="P13" i="55"/>
  <c r="P46" i="55" s="1"/>
  <c r="O13" i="55"/>
  <c r="N13" i="55"/>
  <c r="M13" i="55"/>
  <c r="L13" i="55"/>
  <c r="K13" i="55"/>
  <c r="H13" i="55"/>
  <c r="G13" i="55"/>
  <c r="F13" i="55"/>
  <c r="E13" i="55"/>
  <c r="E46" i="55" s="1"/>
  <c r="D13" i="55"/>
  <c r="C13" i="55"/>
  <c r="R12" i="55"/>
  <c r="R11" i="55"/>
  <c r="R10" i="55"/>
  <c r="J8" i="55"/>
  <c r="I8" i="55"/>
  <c r="Q8" i="55"/>
  <c r="P8" i="55"/>
  <c r="O8" i="55"/>
  <c r="N8" i="55"/>
  <c r="M8" i="55"/>
  <c r="L8" i="55"/>
  <c r="K8" i="55"/>
  <c r="G8" i="55"/>
  <c r="G46" i="55" s="1"/>
  <c r="F8" i="55"/>
  <c r="E8" i="55"/>
  <c r="D8" i="55"/>
  <c r="C8" i="55"/>
  <c r="R7" i="55"/>
  <c r="R6" i="55"/>
  <c r="R45" i="56"/>
  <c r="R42" i="56"/>
  <c r="R41" i="56"/>
  <c r="R40" i="56"/>
  <c r="R39" i="56"/>
  <c r="R38" i="56"/>
  <c r="R37" i="56"/>
  <c r="R36" i="56"/>
  <c r="R35" i="56"/>
  <c r="R34" i="56"/>
  <c r="R33" i="56"/>
  <c r="R32" i="56"/>
  <c r="R31" i="56"/>
  <c r="R30" i="56"/>
  <c r="R29" i="56"/>
  <c r="I27" i="56"/>
  <c r="Q27" i="56"/>
  <c r="P27" i="56"/>
  <c r="O27" i="56"/>
  <c r="N27" i="56"/>
  <c r="M27" i="56"/>
  <c r="L27" i="56"/>
  <c r="K27" i="56"/>
  <c r="J27" i="56"/>
  <c r="G27" i="56"/>
  <c r="F27" i="56"/>
  <c r="E27" i="56"/>
  <c r="D27" i="56"/>
  <c r="C27" i="56"/>
  <c r="R26" i="56"/>
  <c r="R25" i="56"/>
  <c r="R24" i="56"/>
  <c r="R23" i="56"/>
  <c r="R22" i="56"/>
  <c r="R21" i="56"/>
  <c r="R20" i="56"/>
  <c r="R19" i="56"/>
  <c r="Q17" i="56"/>
  <c r="P17" i="56"/>
  <c r="O17" i="56"/>
  <c r="O46" i="56" s="1"/>
  <c r="N17" i="56"/>
  <c r="M17" i="56"/>
  <c r="L17" i="56"/>
  <c r="K17" i="56"/>
  <c r="I17" i="56"/>
  <c r="H17" i="56"/>
  <c r="G17" i="56"/>
  <c r="F17" i="56"/>
  <c r="E17" i="56"/>
  <c r="D17" i="56"/>
  <c r="C17" i="56"/>
  <c r="R16" i="56"/>
  <c r="R15" i="56"/>
  <c r="R14" i="56"/>
  <c r="H13" i="56"/>
  <c r="Q13" i="56"/>
  <c r="Q46" i="56" s="1"/>
  <c r="P13" i="56"/>
  <c r="O13" i="56"/>
  <c r="N13" i="56"/>
  <c r="M13" i="56"/>
  <c r="L13" i="56"/>
  <c r="L46" i="56" s="1"/>
  <c r="K13" i="56"/>
  <c r="J13" i="56"/>
  <c r="I13" i="56"/>
  <c r="G13" i="56"/>
  <c r="F13" i="56"/>
  <c r="E13" i="56"/>
  <c r="D13" i="56"/>
  <c r="C13" i="56"/>
  <c r="C46" i="56" s="1"/>
  <c r="R12" i="56"/>
  <c r="R11" i="56"/>
  <c r="R10" i="56"/>
  <c r="R9" i="56"/>
  <c r="H8" i="56"/>
  <c r="Q8" i="56"/>
  <c r="P8" i="56"/>
  <c r="O8" i="56"/>
  <c r="N8" i="56"/>
  <c r="M8" i="56"/>
  <c r="L8" i="56"/>
  <c r="K8" i="56"/>
  <c r="K46" i="56" s="1"/>
  <c r="J8" i="56"/>
  <c r="I8" i="56"/>
  <c r="G8" i="56"/>
  <c r="F8" i="56"/>
  <c r="E8" i="56"/>
  <c r="D8" i="56"/>
  <c r="C8" i="56"/>
  <c r="R7" i="56"/>
  <c r="R6" i="56"/>
  <c r="R45" i="45"/>
  <c r="R44" i="45"/>
  <c r="R43" i="45"/>
  <c r="R42" i="45"/>
  <c r="R41" i="45"/>
  <c r="R40" i="45"/>
  <c r="R39" i="45"/>
  <c r="R38" i="45"/>
  <c r="R37" i="45"/>
  <c r="R36" i="45"/>
  <c r="R35" i="45"/>
  <c r="R34" i="45"/>
  <c r="R33" i="45"/>
  <c r="R32" i="45"/>
  <c r="R31" i="45"/>
  <c r="R30" i="45"/>
  <c r="R29" i="45"/>
  <c r="Q27" i="45"/>
  <c r="P27" i="45"/>
  <c r="O27" i="45"/>
  <c r="N27" i="45"/>
  <c r="M27" i="45"/>
  <c r="L27" i="45"/>
  <c r="K27" i="45"/>
  <c r="I27" i="45"/>
  <c r="H27" i="45"/>
  <c r="G27" i="45"/>
  <c r="F27" i="45"/>
  <c r="E27" i="45"/>
  <c r="D27" i="45"/>
  <c r="C27" i="45"/>
  <c r="R26" i="45"/>
  <c r="R25" i="45"/>
  <c r="R24" i="45"/>
  <c r="R23" i="45"/>
  <c r="R22" i="45"/>
  <c r="R20" i="45"/>
  <c r="I17" i="45"/>
  <c r="Q17" i="45"/>
  <c r="Q46" i="45" s="1"/>
  <c r="P17" i="45"/>
  <c r="O17" i="45"/>
  <c r="N17" i="45"/>
  <c r="M17" i="45"/>
  <c r="M46" i="45" s="1"/>
  <c r="L17" i="45"/>
  <c r="L46" i="45" s="1"/>
  <c r="K17" i="45"/>
  <c r="J17" i="45"/>
  <c r="G17" i="45"/>
  <c r="F17" i="45"/>
  <c r="E17" i="45"/>
  <c r="E46" i="45" s="1"/>
  <c r="D17" i="45"/>
  <c r="C17" i="45"/>
  <c r="R16" i="45"/>
  <c r="R15" i="45"/>
  <c r="I13" i="45"/>
  <c r="Q13" i="45"/>
  <c r="P13" i="45"/>
  <c r="O13" i="45"/>
  <c r="N13" i="45"/>
  <c r="M13" i="45"/>
  <c r="L13" i="45"/>
  <c r="K13" i="45"/>
  <c r="J13" i="45"/>
  <c r="G13" i="45"/>
  <c r="F13" i="45"/>
  <c r="E13" i="45"/>
  <c r="D13" i="45"/>
  <c r="C13" i="45"/>
  <c r="C46" i="45" s="1"/>
  <c r="R12" i="45"/>
  <c r="R11" i="45"/>
  <c r="R10" i="45"/>
  <c r="Q8" i="45"/>
  <c r="P8" i="45"/>
  <c r="O8" i="45"/>
  <c r="N8" i="45"/>
  <c r="M8" i="45"/>
  <c r="L8" i="45"/>
  <c r="J8" i="45"/>
  <c r="G8" i="45"/>
  <c r="F8" i="45"/>
  <c r="E8" i="45"/>
  <c r="D8" i="45"/>
  <c r="C8" i="45"/>
  <c r="R7" i="45"/>
  <c r="R6" i="45"/>
  <c r="R45" i="46"/>
  <c r="R44" i="46"/>
  <c r="R41" i="46"/>
  <c r="R40" i="46"/>
  <c r="R37" i="46"/>
  <c r="R36" i="46"/>
  <c r="R35" i="46"/>
  <c r="R34" i="46"/>
  <c r="R33" i="46"/>
  <c r="R32" i="46"/>
  <c r="R31" i="46"/>
  <c r="R30" i="46"/>
  <c r="R29" i="46"/>
  <c r="R28" i="46"/>
  <c r="H27" i="46"/>
  <c r="Q27" i="46"/>
  <c r="P27" i="46"/>
  <c r="O27" i="46"/>
  <c r="N27" i="46"/>
  <c r="M27" i="46"/>
  <c r="L27" i="46"/>
  <c r="K27" i="46"/>
  <c r="J27" i="46"/>
  <c r="I27" i="46"/>
  <c r="G27" i="46"/>
  <c r="F27" i="46"/>
  <c r="E27" i="46"/>
  <c r="D27" i="46"/>
  <c r="C27" i="46"/>
  <c r="R26" i="46"/>
  <c r="R25" i="46"/>
  <c r="R24" i="46"/>
  <c r="R23" i="46"/>
  <c r="R22" i="46"/>
  <c r="R21" i="46"/>
  <c r="R20" i="46"/>
  <c r="R19" i="46"/>
  <c r="I17" i="46"/>
  <c r="Q17" i="46"/>
  <c r="Q46" i="46" s="1"/>
  <c r="P17" i="46"/>
  <c r="P46" i="46" s="1"/>
  <c r="O17" i="46"/>
  <c r="O46" i="46" s="1"/>
  <c r="N17" i="46"/>
  <c r="M17" i="46"/>
  <c r="M46" i="46"/>
  <c r="L17" i="46"/>
  <c r="L46" i="46" s="1"/>
  <c r="K17" i="46"/>
  <c r="H17" i="46"/>
  <c r="G17" i="46"/>
  <c r="F17" i="46"/>
  <c r="F46" i="46" s="1"/>
  <c r="E17" i="46"/>
  <c r="D17" i="46"/>
  <c r="C17" i="46"/>
  <c r="R16" i="46"/>
  <c r="R15" i="46"/>
  <c r="J13" i="46"/>
  <c r="Q13" i="46"/>
  <c r="P13" i="46"/>
  <c r="O13" i="46"/>
  <c r="N13" i="46"/>
  <c r="M13" i="46"/>
  <c r="L13" i="46"/>
  <c r="K13" i="46"/>
  <c r="H13" i="46"/>
  <c r="G13" i="46"/>
  <c r="F13" i="46"/>
  <c r="E13" i="46"/>
  <c r="D13" i="46"/>
  <c r="C13" i="46"/>
  <c r="R10" i="46"/>
  <c r="J8" i="46"/>
  <c r="R9" i="46"/>
  <c r="Q8" i="46"/>
  <c r="P8" i="46"/>
  <c r="O8" i="46"/>
  <c r="N8" i="46"/>
  <c r="M8" i="46"/>
  <c r="L8" i="46"/>
  <c r="K8" i="46"/>
  <c r="H8" i="46"/>
  <c r="G8" i="46"/>
  <c r="F8" i="46"/>
  <c r="E8" i="46"/>
  <c r="D8" i="46"/>
  <c r="C8" i="46"/>
  <c r="R7" i="46"/>
  <c r="R45" i="47"/>
  <c r="R44" i="47"/>
  <c r="R43" i="47"/>
  <c r="R42" i="47"/>
  <c r="R41" i="47"/>
  <c r="R40" i="47"/>
  <c r="R39" i="47"/>
  <c r="R38" i="47"/>
  <c r="R37" i="47"/>
  <c r="R36" i="47"/>
  <c r="R35" i="47"/>
  <c r="R34" i="47"/>
  <c r="R33" i="47"/>
  <c r="R32" i="47"/>
  <c r="R31" i="47"/>
  <c r="R30" i="47"/>
  <c r="R29" i="47"/>
  <c r="I27" i="47"/>
  <c r="Q27" i="47"/>
  <c r="P27" i="47"/>
  <c r="O27" i="47"/>
  <c r="N27" i="47"/>
  <c r="M27" i="47"/>
  <c r="L27" i="47"/>
  <c r="K27" i="47"/>
  <c r="J27" i="47"/>
  <c r="G27" i="47"/>
  <c r="F27" i="47"/>
  <c r="E27" i="47"/>
  <c r="D27" i="47"/>
  <c r="C27" i="47"/>
  <c r="R26" i="47"/>
  <c r="R25" i="47"/>
  <c r="R24" i="47"/>
  <c r="R23" i="47"/>
  <c r="R20" i="47"/>
  <c r="R19" i="47"/>
  <c r="R18" i="47"/>
  <c r="Q17" i="47"/>
  <c r="P17" i="47"/>
  <c r="O17" i="47"/>
  <c r="N17" i="47"/>
  <c r="M17" i="47"/>
  <c r="L17" i="47"/>
  <c r="K17" i="47"/>
  <c r="K46" i="47" s="1"/>
  <c r="J17" i="47"/>
  <c r="I17" i="47"/>
  <c r="H17" i="47"/>
  <c r="G17" i="47"/>
  <c r="G46" i="47" s="1"/>
  <c r="F17" i="47"/>
  <c r="F46" i="47" s="1"/>
  <c r="E17" i="47"/>
  <c r="D17" i="47"/>
  <c r="C17" i="47"/>
  <c r="R16" i="47"/>
  <c r="R15" i="47"/>
  <c r="Q13" i="47"/>
  <c r="P13" i="47"/>
  <c r="O13" i="47"/>
  <c r="N13" i="47"/>
  <c r="M13" i="47"/>
  <c r="L13" i="47"/>
  <c r="K13" i="47"/>
  <c r="I13" i="47"/>
  <c r="H13" i="47"/>
  <c r="G13" i="47"/>
  <c r="F13" i="47"/>
  <c r="E13" i="47"/>
  <c r="D13" i="47"/>
  <c r="C13" i="47"/>
  <c r="R12" i="47"/>
  <c r="R11" i="47"/>
  <c r="R10" i="47"/>
  <c r="Q8" i="47"/>
  <c r="P8" i="47"/>
  <c r="O8" i="47"/>
  <c r="N8" i="47"/>
  <c r="M8" i="47"/>
  <c r="L8" i="47"/>
  <c r="K8" i="47"/>
  <c r="I8" i="47"/>
  <c r="H8" i="47"/>
  <c r="G8" i="47"/>
  <c r="F8" i="47"/>
  <c r="E8" i="47"/>
  <c r="D8" i="47"/>
  <c r="C8" i="47"/>
  <c r="R7" i="47"/>
  <c r="R6" i="47"/>
  <c r="R45" i="37"/>
  <c r="R44" i="37"/>
  <c r="R43" i="37"/>
  <c r="R42" i="37"/>
  <c r="AM40" i="71" s="1"/>
  <c r="R41" i="37"/>
  <c r="R40" i="37"/>
  <c r="R39" i="37"/>
  <c r="R38" i="37"/>
  <c r="AI40" i="71" s="1"/>
  <c r="R37" i="37"/>
  <c r="R36" i="37"/>
  <c r="R35" i="37"/>
  <c r="R34" i="37"/>
  <c r="AE40" i="71" s="1"/>
  <c r="R33" i="37"/>
  <c r="R32" i="37"/>
  <c r="R31" i="37"/>
  <c r="R30" i="37"/>
  <c r="AA40" i="71" s="1"/>
  <c r="R29" i="37"/>
  <c r="J27" i="37"/>
  <c r="R28" i="37"/>
  <c r="Q27" i="37"/>
  <c r="P27" i="37"/>
  <c r="O27" i="37"/>
  <c r="N27" i="37"/>
  <c r="M27" i="37"/>
  <c r="L27" i="37"/>
  <c r="K27" i="37"/>
  <c r="G27" i="37"/>
  <c r="F27" i="37"/>
  <c r="E27" i="37"/>
  <c r="D27" i="37"/>
  <c r="C27" i="37"/>
  <c r="R26" i="37"/>
  <c r="W40" i="71" s="1"/>
  <c r="R25" i="37"/>
  <c r="R24" i="37"/>
  <c r="R23" i="37"/>
  <c r="R22" i="37"/>
  <c r="S40" i="71" s="1"/>
  <c r="R21" i="37"/>
  <c r="R20" i="37"/>
  <c r="R19" i="37"/>
  <c r="J17" i="37"/>
  <c r="Q17" i="37"/>
  <c r="P17" i="37"/>
  <c r="O17" i="37"/>
  <c r="N17" i="37"/>
  <c r="N46" i="37" s="1"/>
  <c r="M17" i="37"/>
  <c r="L17" i="37"/>
  <c r="K17" i="37"/>
  <c r="I17" i="37"/>
  <c r="G17" i="37"/>
  <c r="F17" i="37"/>
  <c r="E17" i="37"/>
  <c r="D17" i="37"/>
  <c r="D46" i="37" s="1"/>
  <c r="C17" i="37"/>
  <c r="R16" i="37"/>
  <c r="R15" i="37"/>
  <c r="I13" i="37"/>
  <c r="R14" i="37"/>
  <c r="Q13" i="37"/>
  <c r="P13" i="37"/>
  <c r="O13" i="37"/>
  <c r="N13" i="37"/>
  <c r="M13" i="37"/>
  <c r="L13" i="37"/>
  <c r="K13" i="37"/>
  <c r="J13" i="37"/>
  <c r="G13" i="37"/>
  <c r="F13" i="37"/>
  <c r="E13" i="37"/>
  <c r="D13" i="37"/>
  <c r="C13" i="37"/>
  <c r="R12" i="37"/>
  <c r="R11" i="37"/>
  <c r="R10" i="37"/>
  <c r="Q8" i="37"/>
  <c r="Q46" i="37" s="1"/>
  <c r="P8" i="37"/>
  <c r="O8" i="37"/>
  <c r="N8" i="37"/>
  <c r="M8" i="37"/>
  <c r="M46" i="37" s="1"/>
  <c r="L8" i="37"/>
  <c r="K8" i="37"/>
  <c r="I8" i="37"/>
  <c r="G8" i="37"/>
  <c r="F8" i="37"/>
  <c r="E8" i="37"/>
  <c r="D8" i="37"/>
  <c r="C8" i="37"/>
  <c r="R7" i="37"/>
  <c r="R6" i="37"/>
  <c r="H8" i="37"/>
  <c r="H27" i="37"/>
  <c r="R43" i="38"/>
  <c r="R42" i="38"/>
  <c r="R39" i="38"/>
  <c r="R38" i="38"/>
  <c r="R35" i="38"/>
  <c r="R34" i="38"/>
  <c r="R31" i="38"/>
  <c r="R30" i="38"/>
  <c r="R29" i="38"/>
  <c r="J27" i="38"/>
  <c r="Q27" i="38"/>
  <c r="P27" i="38"/>
  <c r="O27" i="38"/>
  <c r="N27" i="38"/>
  <c r="M27" i="38"/>
  <c r="L27" i="38"/>
  <c r="K27" i="38"/>
  <c r="H27" i="38"/>
  <c r="G27" i="38"/>
  <c r="F27" i="38"/>
  <c r="E27" i="38"/>
  <c r="D27" i="38"/>
  <c r="C27" i="38"/>
  <c r="R26" i="38"/>
  <c r="R25" i="38"/>
  <c r="R24" i="38"/>
  <c r="R23" i="38"/>
  <c r="R22" i="38"/>
  <c r="R20" i="38"/>
  <c r="R19" i="38"/>
  <c r="Q17" i="38"/>
  <c r="P17" i="38"/>
  <c r="P46" i="38"/>
  <c r="O17" i="38"/>
  <c r="N17" i="38"/>
  <c r="M17" i="38"/>
  <c r="L17" i="38"/>
  <c r="L46" i="38" s="1"/>
  <c r="K17" i="38"/>
  <c r="J17" i="38"/>
  <c r="I17" i="38"/>
  <c r="G17" i="38"/>
  <c r="F17" i="38"/>
  <c r="E17" i="38"/>
  <c r="D17" i="38"/>
  <c r="C17" i="38"/>
  <c r="R16" i="38"/>
  <c r="J13" i="38"/>
  <c r="I13" i="38"/>
  <c r="R14" i="38"/>
  <c r="Q13" i="38"/>
  <c r="Q46" i="38" s="1"/>
  <c r="P13" i="38"/>
  <c r="O13" i="38"/>
  <c r="N13" i="38"/>
  <c r="M13" i="38"/>
  <c r="M46" i="38" s="1"/>
  <c r="L13" i="38"/>
  <c r="K13" i="38"/>
  <c r="G13" i="38"/>
  <c r="F13" i="38"/>
  <c r="E13" i="38"/>
  <c r="D13" i="38"/>
  <c r="C13" i="38"/>
  <c r="C46" i="38" s="1"/>
  <c r="R12" i="38"/>
  <c r="Q8" i="38"/>
  <c r="P8" i="38"/>
  <c r="O8" i="38"/>
  <c r="N8" i="38"/>
  <c r="M8" i="38"/>
  <c r="L8" i="38"/>
  <c r="K8" i="38"/>
  <c r="I8" i="38"/>
  <c r="G8" i="38"/>
  <c r="F8" i="38"/>
  <c r="E8" i="38"/>
  <c r="D8" i="38"/>
  <c r="C8" i="38"/>
  <c r="R7" i="38"/>
  <c r="R6" i="38"/>
  <c r="D46" i="38"/>
  <c r="R44" i="39"/>
  <c r="R43" i="39"/>
  <c r="R40" i="39"/>
  <c r="AK37" i="71" s="1"/>
  <c r="R39" i="39"/>
  <c r="R37" i="39"/>
  <c r="R36" i="39"/>
  <c r="R35" i="39"/>
  <c r="R34" i="39"/>
  <c r="R33" i="39"/>
  <c r="R32" i="39"/>
  <c r="R31" i="39"/>
  <c r="R30" i="39"/>
  <c r="R29" i="39"/>
  <c r="R28" i="39"/>
  <c r="H27" i="39"/>
  <c r="Q27" i="39"/>
  <c r="P27" i="39"/>
  <c r="O27" i="39"/>
  <c r="N27" i="39"/>
  <c r="M27" i="39"/>
  <c r="L27" i="39"/>
  <c r="K27" i="39"/>
  <c r="J27" i="39"/>
  <c r="I27" i="39"/>
  <c r="G27" i="39"/>
  <c r="F27" i="39"/>
  <c r="E27" i="39"/>
  <c r="D27" i="39"/>
  <c r="C27" i="39"/>
  <c r="R26" i="39"/>
  <c r="R24" i="39"/>
  <c r="R23" i="39"/>
  <c r="R22" i="39"/>
  <c r="R20" i="39"/>
  <c r="R19" i="39"/>
  <c r="R18" i="39"/>
  <c r="J17" i="39"/>
  <c r="Q17" i="39"/>
  <c r="P17" i="39"/>
  <c r="O17" i="39"/>
  <c r="N17" i="39"/>
  <c r="M17" i="39"/>
  <c r="M46" i="39"/>
  <c r="L17" i="39"/>
  <c r="K17" i="39"/>
  <c r="I17" i="39"/>
  <c r="H17" i="39"/>
  <c r="G17" i="39"/>
  <c r="F17" i="39"/>
  <c r="E17" i="39"/>
  <c r="D17" i="39"/>
  <c r="C17" i="39"/>
  <c r="R15" i="39"/>
  <c r="Q13" i="39"/>
  <c r="P13" i="39"/>
  <c r="O13" i="39"/>
  <c r="N13" i="39"/>
  <c r="M13" i="39"/>
  <c r="L13" i="39"/>
  <c r="K13" i="39"/>
  <c r="H13" i="39"/>
  <c r="G13" i="39"/>
  <c r="F13" i="39"/>
  <c r="F46" i="39" s="1"/>
  <c r="E13" i="39"/>
  <c r="D13" i="39"/>
  <c r="C13" i="39"/>
  <c r="R12" i="39"/>
  <c r="Q8" i="39"/>
  <c r="P8" i="39"/>
  <c r="O8" i="39"/>
  <c r="O46" i="39" s="1"/>
  <c r="N8" i="39"/>
  <c r="M8" i="39"/>
  <c r="L8" i="39"/>
  <c r="K8" i="39"/>
  <c r="H8" i="39"/>
  <c r="G8" i="39"/>
  <c r="F8" i="39"/>
  <c r="E8" i="39"/>
  <c r="D8" i="39"/>
  <c r="C8" i="39"/>
  <c r="R7" i="39"/>
  <c r="R6" i="39"/>
  <c r="R45" i="40"/>
  <c r="R44" i="40"/>
  <c r="R43" i="40"/>
  <c r="R42" i="40"/>
  <c r="R41" i="40"/>
  <c r="R40" i="40"/>
  <c r="R39" i="40"/>
  <c r="R38" i="40"/>
  <c r="R37" i="40"/>
  <c r="R36" i="40"/>
  <c r="R35" i="40"/>
  <c r="R34" i="40"/>
  <c r="R33" i="40"/>
  <c r="R32" i="40"/>
  <c r="R31" i="40"/>
  <c r="R30" i="40"/>
  <c r="R29" i="40"/>
  <c r="I27" i="40"/>
  <c r="H27" i="40"/>
  <c r="R28" i="40"/>
  <c r="Q27" i="40"/>
  <c r="P27" i="40"/>
  <c r="O27" i="40"/>
  <c r="N27" i="40"/>
  <c r="M27" i="40"/>
  <c r="L27" i="40"/>
  <c r="K27" i="40"/>
  <c r="J27" i="40"/>
  <c r="G27" i="40"/>
  <c r="F27" i="40"/>
  <c r="E27" i="40"/>
  <c r="D27" i="40"/>
  <c r="C27" i="40"/>
  <c r="R27" i="40" s="1"/>
  <c r="R26" i="40"/>
  <c r="R25" i="40"/>
  <c r="R21" i="40"/>
  <c r="R20" i="40"/>
  <c r="Q38" i="71" s="1"/>
  <c r="R19" i="40"/>
  <c r="R18" i="40"/>
  <c r="Q17" i="40"/>
  <c r="P17" i="40"/>
  <c r="P46" i="40" s="1"/>
  <c r="O17" i="40"/>
  <c r="N17" i="40"/>
  <c r="N46" i="40"/>
  <c r="M17" i="40"/>
  <c r="L17" i="40"/>
  <c r="K17" i="40"/>
  <c r="J17" i="40"/>
  <c r="I17" i="40"/>
  <c r="G17" i="40"/>
  <c r="F17" i="40"/>
  <c r="E17" i="40"/>
  <c r="D17" i="40"/>
  <c r="C17" i="40"/>
  <c r="R16" i="40"/>
  <c r="R15" i="40"/>
  <c r="J13" i="40"/>
  <c r="Q13" i="40"/>
  <c r="P13" i="40"/>
  <c r="O13" i="40"/>
  <c r="N13" i="40"/>
  <c r="M13" i="40"/>
  <c r="L13" i="40"/>
  <c r="K13" i="40"/>
  <c r="I13" i="40"/>
  <c r="H13" i="40"/>
  <c r="G13" i="40"/>
  <c r="F13" i="40"/>
  <c r="E13" i="40"/>
  <c r="D13" i="40"/>
  <c r="D46" i="40" s="1"/>
  <c r="C13" i="40"/>
  <c r="R12" i="40"/>
  <c r="R11" i="40"/>
  <c r="R10" i="40"/>
  <c r="R9" i="40"/>
  <c r="J8" i="40"/>
  <c r="Q8" i="40"/>
  <c r="P8" i="40"/>
  <c r="O8" i="40"/>
  <c r="N8" i="40"/>
  <c r="M8" i="40"/>
  <c r="L8" i="40"/>
  <c r="K8" i="40"/>
  <c r="I8" i="40"/>
  <c r="H8" i="40"/>
  <c r="G8" i="40"/>
  <c r="F8" i="40"/>
  <c r="E8" i="40"/>
  <c r="D8" i="40"/>
  <c r="C8" i="40"/>
  <c r="R7" i="40"/>
  <c r="R6" i="40"/>
  <c r="R45" i="41"/>
  <c r="AP36" i="71" s="1"/>
  <c r="R44" i="41"/>
  <c r="R43" i="41"/>
  <c r="R42" i="41"/>
  <c r="R41" i="41"/>
  <c r="AL36" i="71" s="1"/>
  <c r="R40" i="41"/>
  <c r="R39" i="41"/>
  <c r="R38" i="41"/>
  <c r="R37" i="41"/>
  <c r="AH36" i="71" s="1"/>
  <c r="R36" i="41"/>
  <c r="R35" i="41"/>
  <c r="R34" i="41"/>
  <c r="R33" i="41"/>
  <c r="AD36" i="71" s="1"/>
  <c r="R32" i="41"/>
  <c r="R31" i="41"/>
  <c r="R30" i="41"/>
  <c r="R29" i="41"/>
  <c r="Z36" i="71" s="1"/>
  <c r="J27" i="41"/>
  <c r="I27" i="41"/>
  <c r="R28" i="41"/>
  <c r="Q27" i="41"/>
  <c r="P27" i="41"/>
  <c r="O27" i="41"/>
  <c r="N27" i="41"/>
  <c r="M27" i="41"/>
  <c r="L27" i="41"/>
  <c r="K27" i="41"/>
  <c r="H27" i="41"/>
  <c r="G27" i="41"/>
  <c r="F27" i="41"/>
  <c r="E27" i="41"/>
  <c r="D27" i="41"/>
  <c r="R27" i="41"/>
  <c r="C27" i="41"/>
  <c r="R26" i="41"/>
  <c r="R25" i="41"/>
  <c r="R24" i="41"/>
  <c r="R23" i="41"/>
  <c r="R22" i="41"/>
  <c r="R20" i="41"/>
  <c r="R19" i="41"/>
  <c r="J17" i="41"/>
  <c r="Q17" i="41"/>
  <c r="P17" i="41"/>
  <c r="P46" i="41" s="1"/>
  <c r="O17" i="41"/>
  <c r="O46" i="41" s="1"/>
  <c r="N17" i="41"/>
  <c r="M17" i="41"/>
  <c r="M46" i="41"/>
  <c r="L17" i="41"/>
  <c r="K17" i="41"/>
  <c r="H17" i="41"/>
  <c r="G17" i="41"/>
  <c r="F17" i="41"/>
  <c r="E17" i="41"/>
  <c r="D17" i="41"/>
  <c r="C17" i="41"/>
  <c r="R16" i="41"/>
  <c r="J13" i="41"/>
  <c r="R14" i="41"/>
  <c r="Q13" i="41"/>
  <c r="Q46" i="41" s="1"/>
  <c r="P13" i="41"/>
  <c r="O13" i="41"/>
  <c r="N13" i="41"/>
  <c r="M13" i="41"/>
  <c r="L13" i="41"/>
  <c r="K13" i="41"/>
  <c r="K46" i="41" s="1"/>
  <c r="H13" i="41"/>
  <c r="G13" i="41"/>
  <c r="F13" i="41"/>
  <c r="F46" i="41" s="1"/>
  <c r="E13" i="41"/>
  <c r="D13" i="41"/>
  <c r="C13" i="41"/>
  <c r="R11" i="41"/>
  <c r="J8" i="41"/>
  <c r="Q8" i="41"/>
  <c r="P8" i="41"/>
  <c r="O8" i="41"/>
  <c r="N8" i="41"/>
  <c r="M8" i="41"/>
  <c r="L8" i="41"/>
  <c r="K8" i="41"/>
  <c r="I8" i="41"/>
  <c r="G8" i="41"/>
  <c r="F8" i="41"/>
  <c r="E8" i="41"/>
  <c r="D8" i="41"/>
  <c r="C8" i="41"/>
  <c r="R7" i="41"/>
  <c r="R6" i="41"/>
  <c r="R44" i="42"/>
  <c r="R42" i="42"/>
  <c r="R40" i="42"/>
  <c r="R38" i="42"/>
  <c r="R36" i="42"/>
  <c r="R34" i="42"/>
  <c r="R32" i="42"/>
  <c r="R30" i="42"/>
  <c r="R28" i="42"/>
  <c r="Q27" i="42"/>
  <c r="P27" i="42"/>
  <c r="O27" i="42"/>
  <c r="N27" i="42"/>
  <c r="M27" i="42"/>
  <c r="L27" i="42"/>
  <c r="K27" i="42"/>
  <c r="H27" i="42"/>
  <c r="G27" i="42"/>
  <c r="F27" i="42"/>
  <c r="E27" i="42"/>
  <c r="D27" i="42"/>
  <c r="C27" i="42"/>
  <c r="R25" i="42"/>
  <c r="R24" i="42"/>
  <c r="R20" i="42"/>
  <c r="J17" i="42"/>
  <c r="R18" i="42"/>
  <c r="Q17" i="42"/>
  <c r="P17" i="42"/>
  <c r="O17" i="42"/>
  <c r="N17" i="42"/>
  <c r="M17" i="42"/>
  <c r="L17" i="42"/>
  <c r="K17" i="42"/>
  <c r="G17" i="42"/>
  <c r="F17" i="42"/>
  <c r="E17" i="42"/>
  <c r="D17" i="42"/>
  <c r="C17" i="42"/>
  <c r="R15" i="42"/>
  <c r="J13" i="42"/>
  <c r="J46" i="42" s="1"/>
  <c r="Q13" i="42"/>
  <c r="P13" i="42"/>
  <c r="P46" i="42" s="1"/>
  <c r="O13" i="42"/>
  <c r="N13" i="42"/>
  <c r="M13" i="42"/>
  <c r="L13" i="42"/>
  <c r="K13" i="42"/>
  <c r="H13" i="42"/>
  <c r="G13" i="42"/>
  <c r="F13" i="42"/>
  <c r="E13" i="42"/>
  <c r="D13" i="42"/>
  <c r="C13" i="42"/>
  <c r="R12" i="42"/>
  <c r="R11" i="42"/>
  <c r="R10" i="42"/>
  <c r="J8" i="42"/>
  <c r="Q8" i="42"/>
  <c r="P8" i="42"/>
  <c r="O8" i="42"/>
  <c r="N8" i="42"/>
  <c r="M8" i="42"/>
  <c r="L8" i="42"/>
  <c r="K8" i="42"/>
  <c r="H8" i="42"/>
  <c r="G8" i="42"/>
  <c r="F8" i="42"/>
  <c r="E8" i="42"/>
  <c r="D8" i="42"/>
  <c r="C8" i="42"/>
  <c r="R7" i="42"/>
  <c r="R6" i="42"/>
  <c r="R45" i="43"/>
  <c r="R44" i="43"/>
  <c r="R43" i="43"/>
  <c r="R42" i="43"/>
  <c r="AM34" i="71" s="1"/>
  <c r="R41" i="43"/>
  <c r="R40" i="43"/>
  <c r="R39" i="43"/>
  <c r="R38" i="43"/>
  <c r="R37" i="43"/>
  <c r="R36" i="43"/>
  <c r="R35" i="43"/>
  <c r="R34" i="43"/>
  <c r="AE34" i="71" s="1"/>
  <c r="R33" i="43"/>
  <c r="R32" i="43"/>
  <c r="R31" i="43"/>
  <c r="R30" i="43"/>
  <c r="R29" i="43"/>
  <c r="Q27" i="43"/>
  <c r="P27" i="43"/>
  <c r="O27" i="43"/>
  <c r="N27" i="43"/>
  <c r="M27" i="43"/>
  <c r="L27" i="43"/>
  <c r="K27" i="43"/>
  <c r="I27" i="43"/>
  <c r="G27" i="43"/>
  <c r="F27" i="43"/>
  <c r="E27" i="43"/>
  <c r="D27" i="43"/>
  <c r="C27" i="43"/>
  <c r="R25" i="43"/>
  <c r="R23" i="43"/>
  <c r="T34" i="71" s="1"/>
  <c r="R21" i="43"/>
  <c r="R20" i="43"/>
  <c r="R19" i="43"/>
  <c r="J17" i="43"/>
  <c r="R18" i="43"/>
  <c r="Q17" i="43"/>
  <c r="P17" i="43"/>
  <c r="O17" i="43"/>
  <c r="O46" i="43" s="1"/>
  <c r="N17" i="43"/>
  <c r="M17" i="43"/>
  <c r="L17" i="43"/>
  <c r="K17" i="43"/>
  <c r="K46" i="43" s="1"/>
  <c r="I17" i="43"/>
  <c r="G17" i="43"/>
  <c r="F17" i="43"/>
  <c r="F46" i="43"/>
  <c r="E17" i="43"/>
  <c r="D17" i="43"/>
  <c r="C17" i="43"/>
  <c r="R16" i="43"/>
  <c r="R15" i="43"/>
  <c r="H13" i="43"/>
  <c r="R14" i="43"/>
  <c r="Q13" i="43"/>
  <c r="P13" i="43"/>
  <c r="O13" i="43"/>
  <c r="N13" i="43"/>
  <c r="M13" i="43"/>
  <c r="L13" i="43"/>
  <c r="K13" i="43"/>
  <c r="J13" i="43"/>
  <c r="I13" i="43"/>
  <c r="G13" i="43"/>
  <c r="F13" i="43"/>
  <c r="E13" i="43"/>
  <c r="D13" i="43"/>
  <c r="C13" i="43"/>
  <c r="J8" i="43"/>
  <c r="R9" i="43"/>
  <c r="Q8" i="43"/>
  <c r="P8" i="43"/>
  <c r="P46" i="43" s="1"/>
  <c r="O8" i="43"/>
  <c r="N8" i="43"/>
  <c r="M8" i="43"/>
  <c r="L8" i="43"/>
  <c r="L46" i="43" s="1"/>
  <c r="K8" i="43"/>
  <c r="I8" i="43"/>
  <c r="G8" i="43"/>
  <c r="F8" i="43"/>
  <c r="E8" i="43"/>
  <c r="D8" i="43"/>
  <c r="C8" i="43"/>
  <c r="R7" i="43"/>
  <c r="R6" i="43"/>
  <c r="H8" i="43"/>
  <c r="H17" i="43"/>
  <c r="H27" i="43"/>
  <c r="R45" i="68"/>
  <c r="R44" i="68"/>
  <c r="R42" i="68"/>
  <c r="AM33" i="71" s="1"/>
  <c r="R40" i="68"/>
  <c r="R38" i="68"/>
  <c r="R36" i="68"/>
  <c r="R34" i="68"/>
  <c r="R32" i="68"/>
  <c r="R30" i="68"/>
  <c r="Q27" i="68"/>
  <c r="P27" i="68"/>
  <c r="O27" i="68"/>
  <c r="N27" i="68"/>
  <c r="M27" i="68"/>
  <c r="L27" i="68"/>
  <c r="K27" i="68"/>
  <c r="J27" i="68"/>
  <c r="G27" i="68"/>
  <c r="F27" i="68"/>
  <c r="E27" i="68"/>
  <c r="D27" i="68"/>
  <c r="C27" i="68"/>
  <c r="R25" i="68"/>
  <c r="R23" i="68"/>
  <c r="R20" i="68"/>
  <c r="R19" i="68"/>
  <c r="J17" i="68"/>
  <c r="J46" i="68" s="1"/>
  <c r="R18" i="68"/>
  <c r="Q17" i="68"/>
  <c r="P17" i="68"/>
  <c r="O17" i="68"/>
  <c r="N17" i="68"/>
  <c r="N46" i="68" s="1"/>
  <c r="M17" i="68"/>
  <c r="L17" i="68"/>
  <c r="K17" i="68"/>
  <c r="I17" i="68"/>
  <c r="G17" i="68"/>
  <c r="F17" i="68"/>
  <c r="E17" i="68"/>
  <c r="E46" i="68" s="1"/>
  <c r="D17" i="68"/>
  <c r="C17" i="68"/>
  <c r="R16" i="68"/>
  <c r="R15" i="68"/>
  <c r="R14" i="68"/>
  <c r="J13" i="68"/>
  <c r="Q13" i="68"/>
  <c r="P13" i="68"/>
  <c r="P46" i="68" s="1"/>
  <c r="O13" i="68"/>
  <c r="N13" i="68"/>
  <c r="M13" i="68"/>
  <c r="L13" i="68"/>
  <c r="L46" i="68" s="1"/>
  <c r="K13" i="68"/>
  <c r="I13" i="68"/>
  <c r="H13" i="68"/>
  <c r="G13" i="68"/>
  <c r="F13" i="68"/>
  <c r="E13" i="68"/>
  <c r="D13" i="68"/>
  <c r="D46" i="68" s="1"/>
  <c r="C13" i="68"/>
  <c r="C46" i="68" s="1"/>
  <c r="R12" i="68"/>
  <c r="R11" i="68"/>
  <c r="R10" i="68"/>
  <c r="R9" i="68"/>
  <c r="J8" i="68"/>
  <c r="Q8" i="68"/>
  <c r="P8" i="68"/>
  <c r="O8" i="68"/>
  <c r="N8" i="68"/>
  <c r="M8" i="68"/>
  <c r="L8" i="68"/>
  <c r="K8" i="68"/>
  <c r="I8" i="68"/>
  <c r="H8" i="68"/>
  <c r="G8" i="68"/>
  <c r="F8" i="68"/>
  <c r="E8" i="68"/>
  <c r="D8" i="68"/>
  <c r="C8" i="68"/>
  <c r="R7" i="68"/>
  <c r="R6" i="68"/>
  <c r="R45" i="44"/>
  <c r="R44" i="44"/>
  <c r="R43" i="44"/>
  <c r="R42" i="44"/>
  <c r="R41" i="44"/>
  <c r="R40" i="44"/>
  <c r="R39" i="44"/>
  <c r="R38" i="44"/>
  <c r="R37" i="44"/>
  <c r="R36" i="44"/>
  <c r="R35" i="44"/>
  <c r="R34" i="44"/>
  <c r="R33" i="44"/>
  <c r="R32" i="44"/>
  <c r="R31" i="44"/>
  <c r="R30" i="44"/>
  <c r="R29" i="44"/>
  <c r="Q27" i="44"/>
  <c r="P27" i="44"/>
  <c r="O27" i="44"/>
  <c r="N27" i="44"/>
  <c r="M27" i="44"/>
  <c r="L27" i="44"/>
  <c r="K27" i="44"/>
  <c r="J27" i="44"/>
  <c r="H27" i="44"/>
  <c r="G27" i="44"/>
  <c r="F27" i="44"/>
  <c r="E27" i="44"/>
  <c r="D27" i="44"/>
  <c r="C27" i="44"/>
  <c r="R26" i="44"/>
  <c r="R24" i="44"/>
  <c r="R23" i="44"/>
  <c r="R22" i="44"/>
  <c r="R19" i="44"/>
  <c r="J17" i="44"/>
  <c r="R18" i="44"/>
  <c r="Q17" i="44"/>
  <c r="P17" i="44"/>
  <c r="O17" i="44"/>
  <c r="N17" i="44"/>
  <c r="M17" i="44"/>
  <c r="L17" i="44"/>
  <c r="K17" i="44"/>
  <c r="I17" i="44"/>
  <c r="H17" i="44"/>
  <c r="G17" i="44"/>
  <c r="F17" i="44"/>
  <c r="E17" i="44"/>
  <c r="D17" i="44"/>
  <c r="C17" i="44"/>
  <c r="R16" i="44"/>
  <c r="Q13" i="44"/>
  <c r="P13" i="44"/>
  <c r="O13" i="44"/>
  <c r="N13" i="44"/>
  <c r="M13" i="44"/>
  <c r="L13" i="44"/>
  <c r="K13" i="44"/>
  <c r="I13" i="44"/>
  <c r="G13" i="44"/>
  <c r="F13" i="44"/>
  <c r="E13" i="44"/>
  <c r="E46" i="44" s="1"/>
  <c r="D13" i="44"/>
  <c r="C13" i="44"/>
  <c r="R12" i="44"/>
  <c r="Q8" i="44"/>
  <c r="P8" i="44"/>
  <c r="O8" i="44"/>
  <c r="N8" i="44"/>
  <c r="M8" i="44"/>
  <c r="L8" i="44"/>
  <c r="L46" i="44" s="1"/>
  <c r="K8" i="44"/>
  <c r="I8" i="44"/>
  <c r="G8" i="44"/>
  <c r="F8" i="44"/>
  <c r="E8" i="44"/>
  <c r="D8" i="44"/>
  <c r="C8" i="44"/>
  <c r="R6" i="44"/>
  <c r="R45" i="33"/>
  <c r="R43" i="33"/>
  <c r="R42" i="33"/>
  <c r="R41" i="33"/>
  <c r="AL31" i="71" s="1"/>
  <c r="R40" i="33"/>
  <c r="R39" i="33"/>
  <c r="R38" i="33"/>
  <c r="R37" i="33"/>
  <c r="R36" i="33"/>
  <c r="R35" i="33"/>
  <c r="R34" i="33"/>
  <c r="R33" i="33"/>
  <c r="AD31" i="71" s="1"/>
  <c r="R32" i="33"/>
  <c r="R31" i="33"/>
  <c r="R30" i="33"/>
  <c r="R29" i="33"/>
  <c r="R28" i="33"/>
  <c r="J27" i="33"/>
  <c r="Q27" i="33"/>
  <c r="P27" i="33"/>
  <c r="O27" i="33"/>
  <c r="N27" i="33"/>
  <c r="M27" i="33"/>
  <c r="L27" i="33"/>
  <c r="K27" i="33"/>
  <c r="I27" i="33"/>
  <c r="H27" i="33"/>
  <c r="G27" i="33"/>
  <c r="F27" i="33"/>
  <c r="E27" i="33"/>
  <c r="D27" i="33"/>
  <c r="C27" i="33"/>
  <c r="R26" i="33"/>
  <c r="R25" i="33"/>
  <c r="R24" i="33"/>
  <c r="R23" i="33"/>
  <c r="R22" i="33"/>
  <c r="R20" i="33"/>
  <c r="Q17" i="33"/>
  <c r="P17" i="33"/>
  <c r="O17" i="33"/>
  <c r="N17" i="33"/>
  <c r="N46" i="33" s="1"/>
  <c r="M17" i="33"/>
  <c r="L17" i="33"/>
  <c r="K17" i="33"/>
  <c r="J17" i="33"/>
  <c r="G17" i="33"/>
  <c r="F17" i="33"/>
  <c r="E17" i="33"/>
  <c r="E46" i="33" s="1"/>
  <c r="D17" i="33"/>
  <c r="C17" i="33"/>
  <c r="R15" i="33"/>
  <c r="I13" i="33"/>
  <c r="Q13" i="33"/>
  <c r="P13" i="33"/>
  <c r="O13" i="33"/>
  <c r="O46" i="33" s="1"/>
  <c r="N13" i="33"/>
  <c r="M13" i="33"/>
  <c r="L13" i="33"/>
  <c r="K13" i="33"/>
  <c r="J13" i="33"/>
  <c r="G13" i="33"/>
  <c r="F13" i="33"/>
  <c r="E13" i="33"/>
  <c r="D13" i="33"/>
  <c r="C13" i="33"/>
  <c r="R11" i="33"/>
  <c r="Q8" i="33"/>
  <c r="P8" i="33"/>
  <c r="O8" i="33"/>
  <c r="N8" i="33"/>
  <c r="M8" i="33"/>
  <c r="L8" i="33"/>
  <c r="K8" i="33"/>
  <c r="J8" i="33"/>
  <c r="G8" i="33"/>
  <c r="F8" i="33"/>
  <c r="E8" i="33"/>
  <c r="D8" i="33"/>
  <c r="C8" i="33"/>
  <c r="C46" i="33" s="1"/>
  <c r="R7" i="33"/>
  <c r="R45" i="34"/>
  <c r="R44" i="34"/>
  <c r="R41" i="34"/>
  <c r="R40" i="34"/>
  <c r="R38" i="34"/>
  <c r="R37" i="34"/>
  <c r="R36" i="34"/>
  <c r="AG30" i="71" s="1"/>
  <c r="R35" i="34"/>
  <c r="R34" i="34"/>
  <c r="R33" i="34"/>
  <c r="R32" i="34"/>
  <c r="R31" i="34"/>
  <c r="R30" i="34"/>
  <c r="R29" i="34"/>
  <c r="Q27" i="34"/>
  <c r="P27" i="34"/>
  <c r="O27" i="34"/>
  <c r="N27" i="34"/>
  <c r="M27" i="34"/>
  <c r="L27" i="34"/>
  <c r="K27" i="34"/>
  <c r="J27" i="34"/>
  <c r="I27" i="34"/>
  <c r="G27" i="34"/>
  <c r="F27" i="34"/>
  <c r="E27" i="34"/>
  <c r="D27" i="34"/>
  <c r="C27" i="34"/>
  <c r="R26" i="34"/>
  <c r="R25" i="34"/>
  <c r="R24" i="34"/>
  <c r="R23" i="34"/>
  <c r="R22" i="34"/>
  <c r="R21" i="34"/>
  <c r="J17" i="34"/>
  <c r="R19" i="34"/>
  <c r="Q17" i="34"/>
  <c r="P17" i="34"/>
  <c r="O17" i="34"/>
  <c r="O46" i="34" s="1"/>
  <c r="N17" i="34"/>
  <c r="M17" i="34"/>
  <c r="L17" i="34"/>
  <c r="K17" i="34"/>
  <c r="K46" i="34"/>
  <c r="G17" i="34"/>
  <c r="F17" i="34"/>
  <c r="E17" i="34"/>
  <c r="E46" i="34" s="1"/>
  <c r="D17" i="34"/>
  <c r="C17" i="34"/>
  <c r="R14" i="34"/>
  <c r="Q13" i="34"/>
  <c r="Q46" i="34" s="1"/>
  <c r="P13" i="34"/>
  <c r="O13" i="34"/>
  <c r="N13" i="34"/>
  <c r="M13" i="34"/>
  <c r="L13" i="34"/>
  <c r="K13" i="34"/>
  <c r="H13" i="34"/>
  <c r="G13" i="34"/>
  <c r="F13" i="34"/>
  <c r="E13" i="34"/>
  <c r="D13" i="34"/>
  <c r="C13" i="34"/>
  <c r="J8" i="34"/>
  <c r="R9" i="34"/>
  <c r="Q8" i="34"/>
  <c r="P8" i="34"/>
  <c r="O8" i="34"/>
  <c r="N8" i="34"/>
  <c r="M8" i="34"/>
  <c r="L8" i="34"/>
  <c r="K8" i="34"/>
  <c r="H8" i="34"/>
  <c r="G8" i="34"/>
  <c r="F8" i="34"/>
  <c r="F46" i="34" s="1"/>
  <c r="E8" i="34"/>
  <c r="D8" i="34"/>
  <c r="C8" i="34"/>
  <c r="R7" i="34"/>
  <c r="R6" i="34"/>
  <c r="R45" i="35"/>
  <c r="R44" i="35"/>
  <c r="R43" i="35"/>
  <c r="R42" i="35"/>
  <c r="R41" i="35"/>
  <c r="R40" i="35"/>
  <c r="R39" i="35"/>
  <c r="R38" i="35"/>
  <c r="R37" i="35"/>
  <c r="R36" i="35"/>
  <c r="R35" i="35"/>
  <c r="R34" i="35"/>
  <c r="R33" i="35"/>
  <c r="R32" i="35"/>
  <c r="R31" i="35"/>
  <c r="R30" i="35"/>
  <c r="R29" i="35"/>
  <c r="J27" i="35"/>
  <c r="I27" i="35"/>
  <c r="Q27" i="35"/>
  <c r="P27" i="35"/>
  <c r="O27" i="35"/>
  <c r="N27" i="35"/>
  <c r="M27" i="35"/>
  <c r="L27" i="35"/>
  <c r="K27" i="35"/>
  <c r="G27" i="35"/>
  <c r="F27" i="35"/>
  <c r="E27" i="35"/>
  <c r="D27" i="35"/>
  <c r="C27" i="35"/>
  <c r="R23" i="35"/>
  <c r="R20" i="35"/>
  <c r="R19" i="35"/>
  <c r="J17" i="35"/>
  <c r="Q17" i="35"/>
  <c r="P17" i="35"/>
  <c r="P46" i="35"/>
  <c r="O17" i="35"/>
  <c r="N17" i="35"/>
  <c r="M17" i="35"/>
  <c r="L17" i="35"/>
  <c r="L46" i="35"/>
  <c r="K17" i="35"/>
  <c r="I17" i="35"/>
  <c r="G17" i="35"/>
  <c r="F17" i="35"/>
  <c r="E17" i="35"/>
  <c r="D17" i="35"/>
  <c r="C17" i="35"/>
  <c r="R16" i="35"/>
  <c r="R15" i="35"/>
  <c r="J13" i="35"/>
  <c r="I13" i="35"/>
  <c r="Q13" i="35"/>
  <c r="P13" i="35"/>
  <c r="O13" i="35"/>
  <c r="N13" i="35"/>
  <c r="M13" i="35"/>
  <c r="L13" i="35"/>
  <c r="K13" i="35"/>
  <c r="K46" i="35" s="1"/>
  <c r="G13" i="35"/>
  <c r="F13" i="35"/>
  <c r="E13" i="35"/>
  <c r="D13" i="35"/>
  <c r="D46" i="35" s="1"/>
  <c r="C13" i="35"/>
  <c r="R11" i="35"/>
  <c r="J8" i="35"/>
  <c r="R9" i="35"/>
  <c r="Q8" i="35"/>
  <c r="P8" i="35"/>
  <c r="O8" i="35"/>
  <c r="N8" i="35"/>
  <c r="M8" i="35"/>
  <c r="L8" i="35"/>
  <c r="K8" i="35"/>
  <c r="G8" i="35"/>
  <c r="F8" i="35"/>
  <c r="E8" i="35"/>
  <c r="D8" i="35"/>
  <c r="C8" i="35"/>
  <c r="R7" i="35"/>
  <c r="R6" i="35"/>
  <c r="H8" i="35"/>
  <c r="R44" i="36"/>
  <c r="R42" i="36"/>
  <c r="AM28" i="71" s="1"/>
  <c r="R40" i="36"/>
  <c r="R38" i="36"/>
  <c r="R36" i="36"/>
  <c r="R34" i="36"/>
  <c r="AE28" i="71" s="1"/>
  <c r="R32" i="36"/>
  <c r="R30" i="36"/>
  <c r="I27" i="36"/>
  <c r="Q27" i="36"/>
  <c r="P27" i="36"/>
  <c r="O27" i="36"/>
  <c r="N27" i="36"/>
  <c r="M27" i="36"/>
  <c r="L27" i="36"/>
  <c r="K27" i="36"/>
  <c r="J27" i="36"/>
  <c r="G27" i="36"/>
  <c r="F27" i="36"/>
  <c r="E27" i="36"/>
  <c r="D27" i="36"/>
  <c r="C27" i="36"/>
  <c r="R27" i="36" s="1"/>
  <c r="R26" i="36"/>
  <c r="R25" i="36"/>
  <c r="R24" i="36"/>
  <c r="R23" i="36"/>
  <c r="R22" i="36"/>
  <c r="R21" i="36"/>
  <c r="R20" i="36"/>
  <c r="R19" i="36"/>
  <c r="P28" i="71" s="1"/>
  <c r="I17" i="36"/>
  <c r="R18" i="36"/>
  <c r="Q17" i="36"/>
  <c r="P17" i="36"/>
  <c r="O17" i="36"/>
  <c r="N17" i="36"/>
  <c r="M17" i="36"/>
  <c r="L17" i="36"/>
  <c r="K17" i="36"/>
  <c r="J17" i="36"/>
  <c r="G17" i="36"/>
  <c r="F17" i="36"/>
  <c r="E17" i="36"/>
  <c r="D17" i="36"/>
  <c r="C17" i="36"/>
  <c r="R16" i="36"/>
  <c r="I13" i="36"/>
  <c r="R14" i="36"/>
  <c r="Q13" i="36"/>
  <c r="Q46" i="36" s="1"/>
  <c r="P13" i="36"/>
  <c r="O13" i="36"/>
  <c r="N13" i="36"/>
  <c r="M13" i="36"/>
  <c r="M46" i="36" s="1"/>
  <c r="L13" i="36"/>
  <c r="K13" i="36"/>
  <c r="J13" i="36"/>
  <c r="G13" i="36"/>
  <c r="F13" i="36"/>
  <c r="E13" i="36"/>
  <c r="D13" i="36"/>
  <c r="C13" i="36"/>
  <c r="R12" i="36"/>
  <c r="R11" i="36"/>
  <c r="R10" i="36"/>
  <c r="I8" i="36"/>
  <c r="R9" i="36"/>
  <c r="Q8" i="36"/>
  <c r="P8" i="36"/>
  <c r="O8" i="36"/>
  <c r="O46" i="36" s="1"/>
  <c r="N8" i="36"/>
  <c r="M8" i="36"/>
  <c r="L8" i="36"/>
  <c r="K8" i="36"/>
  <c r="K46" i="36" s="1"/>
  <c r="J8" i="36"/>
  <c r="G8" i="36"/>
  <c r="F8" i="36"/>
  <c r="E8" i="36"/>
  <c r="D8" i="36"/>
  <c r="C8" i="36"/>
  <c r="R7" i="36"/>
  <c r="H8" i="36"/>
  <c r="H27" i="36"/>
  <c r="R42" i="17"/>
  <c r="R38" i="17"/>
  <c r="R37" i="17"/>
  <c r="R36" i="17"/>
  <c r="R35" i="17"/>
  <c r="R34" i="17"/>
  <c r="R33" i="17"/>
  <c r="R32" i="17"/>
  <c r="R31" i="17"/>
  <c r="R30" i="17"/>
  <c r="R29" i="17"/>
  <c r="Q27" i="17"/>
  <c r="P27" i="17"/>
  <c r="O27" i="17"/>
  <c r="N27" i="17"/>
  <c r="M27" i="17"/>
  <c r="L27" i="17"/>
  <c r="K27" i="17"/>
  <c r="I27" i="17"/>
  <c r="H27" i="17"/>
  <c r="G27" i="17"/>
  <c r="F27" i="17"/>
  <c r="E27" i="17"/>
  <c r="D27" i="17"/>
  <c r="C27" i="17"/>
  <c r="R26" i="17"/>
  <c r="W27" i="71" s="1"/>
  <c r="R25" i="17"/>
  <c r="R24" i="17"/>
  <c r="R23" i="17"/>
  <c r="R22" i="17"/>
  <c r="S27" i="71" s="1"/>
  <c r="R19" i="17"/>
  <c r="R18" i="17"/>
  <c r="Q17" i="17"/>
  <c r="P17" i="17"/>
  <c r="O17" i="17"/>
  <c r="N17" i="17"/>
  <c r="M17" i="17"/>
  <c r="L17" i="17"/>
  <c r="K17" i="17"/>
  <c r="H17" i="17"/>
  <c r="G17" i="17"/>
  <c r="F17" i="17"/>
  <c r="E17" i="17"/>
  <c r="E46" i="17"/>
  <c r="D17" i="17"/>
  <c r="C17" i="17"/>
  <c r="J13" i="17"/>
  <c r="I13" i="17"/>
  <c r="Q13" i="17"/>
  <c r="P13" i="17"/>
  <c r="O13" i="17"/>
  <c r="O46" i="17" s="1"/>
  <c r="N13" i="17"/>
  <c r="M13" i="17"/>
  <c r="L13" i="17"/>
  <c r="K13" i="17"/>
  <c r="G13" i="17"/>
  <c r="F13" i="17"/>
  <c r="E13" i="17"/>
  <c r="D13" i="17"/>
  <c r="C13" i="17"/>
  <c r="R12" i="17"/>
  <c r="R11" i="17"/>
  <c r="I8" i="17"/>
  <c r="Q8" i="17"/>
  <c r="P8" i="17"/>
  <c r="O8" i="17"/>
  <c r="N8" i="17"/>
  <c r="M8" i="17"/>
  <c r="M46" i="17" s="1"/>
  <c r="L8" i="17"/>
  <c r="K8" i="17"/>
  <c r="J8" i="17"/>
  <c r="G8" i="17"/>
  <c r="F8" i="17"/>
  <c r="E8" i="17"/>
  <c r="D8" i="17"/>
  <c r="C8" i="17"/>
  <c r="R6" i="17"/>
  <c r="R44" i="18"/>
  <c r="R43" i="18"/>
  <c r="R40" i="18"/>
  <c r="R39" i="18"/>
  <c r="R36" i="18"/>
  <c r="R35" i="18"/>
  <c r="R32" i="18"/>
  <c r="R31" i="18"/>
  <c r="R30" i="18"/>
  <c r="R29" i="18"/>
  <c r="R28" i="18"/>
  <c r="H27" i="18"/>
  <c r="Q27" i="18"/>
  <c r="P27" i="18"/>
  <c r="O27" i="18"/>
  <c r="N27" i="18"/>
  <c r="M27" i="18"/>
  <c r="L27" i="18"/>
  <c r="K27" i="18"/>
  <c r="J27" i="18"/>
  <c r="I27" i="18"/>
  <c r="G27" i="18"/>
  <c r="F27" i="18"/>
  <c r="E27" i="18"/>
  <c r="D27" i="18"/>
  <c r="C27" i="18"/>
  <c r="R26" i="18"/>
  <c r="W26" i="71" s="1"/>
  <c r="R25" i="18"/>
  <c r="R24" i="18"/>
  <c r="R23" i="18"/>
  <c r="R22" i="18"/>
  <c r="S26" i="71" s="1"/>
  <c r="R20" i="18"/>
  <c r="R19" i="18"/>
  <c r="Q17" i="18"/>
  <c r="Q46" i="18"/>
  <c r="P17" i="18"/>
  <c r="O17" i="18"/>
  <c r="N17" i="18"/>
  <c r="N46" i="18" s="1"/>
  <c r="M17" i="18"/>
  <c r="M46" i="18" s="1"/>
  <c r="L17" i="18"/>
  <c r="K17" i="18"/>
  <c r="J17" i="18"/>
  <c r="H17" i="18"/>
  <c r="G17" i="18"/>
  <c r="F17" i="18"/>
  <c r="F46" i="18" s="1"/>
  <c r="E17" i="18"/>
  <c r="D17" i="18"/>
  <c r="C17" i="18"/>
  <c r="R16" i="18"/>
  <c r="R15" i="18"/>
  <c r="I13" i="18"/>
  <c r="R14" i="18"/>
  <c r="K26" i="71" s="1"/>
  <c r="Q13" i="18"/>
  <c r="P13" i="18"/>
  <c r="O13" i="18"/>
  <c r="O46" i="18" s="1"/>
  <c r="N13" i="18"/>
  <c r="M13" i="18"/>
  <c r="L13" i="18"/>
  <c r="K13" i="18"/>
  <c r="J13" i="18"/>
  <c r="H13" i="18"/>
  <c r="G13" i="18"/>
  <c r="F13" i="18"/>
  <c r="E13" i="18"/>
  <c r="D13" i="18"/>
  <c r="C13" i="18"/>
  <c r="R12" i="18"/>
  <c r="R11" i="18"/>
  <c r="R10" i="18"/>
  <c r="I8" i="18"/>
  <c r="Q8" i="18"/>
  <c r="P8" i="18"/>
  <c r="O8" i="18"/>
  <c r="N8" i="18"/>
  <c r="M8" i="18"/>
  <c r="L8" i="18"/>
  <c r="K8" i="18"/>
  <c r="J8" i="18"/>
  <c r="H8" i="18"/>
  <c r="G8" i="18"/>
  <c r="F8" i="18"/>
  <c r="E8" i="18"/>
  <c r="D8" i="18"/>
  <c r="C8" i="18"/>
  <c r="R7" i="18"/>
  <c r="R6" i="18"/>
  <c r="R45" i="19"/>
  <c r="AP25" i="71" s="1"/>
  <c r="R44" i="19"/>
  <c r="R41" i="19"/>
  <c r="AL25" i="71" s="1"/>
  <c r="R40" i="19"/>
  <c r="R37" i="19"/>
  <c r="AH25" i="71" s="1"/>
  <c r="R36" i="19"/>
  <c r="AG25" i="71" s="1"/>
  <c r="R33" i="19"/>
  <c r="AD25" i="71" s="1"/>
  <c r="R32" i="19"/>
  <c r="R29" i="19"/>
  <c r="Z25" i="71" s="1"/>
  <c r="I27" i="19"/>
  <c r="R28" i="19"/>
  <c r="Q27" i="19"/>
  <c r="P27" i="19"/>
  <c r="O27" i="19"/>
  <c r="N27" i="19"/>
  <c r="M27" i="19"/>
  <c r="L27" i="19"/>
  <c r="K27" i="19"/>
  <c r="J27" i="19"/>
  <c r="G27" i="19"/>
  <c r="F27" i="19"/>
  <c r="E27" i="19"/>
  <c r="D27" i="19"/>
  <c r="C27" i="19"/>
  <c r="R26" i="19"/>
  <c r="W25" i="71" s="1"/>
  <c r="R25" i="19"/>
  <c r="V25" i="71" s="1"/>
  <c r="R22" i="19"/>
  <c r="R18" i="19"/>
  <c r="Q17" i="19"/>
  <c r="P17" i="19"/>
  <c r="O17" i="19"/>
  <c r="N17" i="19"/>
  <c r="M17" i="19"/>
  <c r="L17" i="19"/>
  <c r="K17" i="19"/>
  <c r="K46" i="19"/>
  <c r="H17" i="19"/>
  <c r="G17" i="19"/>
  <c r="F17" i="19"/>
  <c r="F46" i="19"/>
  <c r="E17" i="19"/>
  <c r="D17" i="19"/>
  <c r="C17" i="19"/>
  <c r="R14" i="19"/>
  <c r="Q13" i="19"/>
  <c r="P13" i="19"/>
  <c r="O13" i="19"/>
  <c r="N13" i="19"/>
  <c r="M13" i="19"/>
  <c r="M46" i="19" s="1"/>
  <c r="L13" i="19"/>
  <c r="K13" i="19"/>
  <c r="H13" i="19"/>
  <c r="G13" i="19"/>
  <c r="F13" i="19"/>
  <c r="E13" i="19"/>
  <c r="D13" i="19"/>
  <c r="C13" i="19"/>
  <c r="R12" i="19"/>
  <c r="R11" i="19"/>
  <c r="I8" i="19"/>
  <c r="Q8" i="19"/>
  <c r="P8" i="19"/>
  <c r="O8" i="19"/>
  <c r="N8" i="19"/>
  <c r="M8" i="19"/>
  <c r="L8" i="19"/>
  <c r="K8" i="19"/>
  <c r="H8" i="19"/>
  <c r="G8" i="19"/>
  <c r="F8" i="19"/>
  <c r="E8" i="19"/>
  <c r="D8" i="19"/>
  <c r="C8" i="19"/>
  <c r="R6" i="19"/>
  <c r="R45" i="20"/>
  <c r="R44" i="20"/>
  <c r="R43" i="20"/>
  <c r="AN24" i="71" s="1"/>
  <c r="R42" i="20"/>
  <c r="R41" i="20"/>
  <c r="R40" i="20"/>
  <c r="R39" i="20"/>
  <c r="AJ24" i="71" s="1"/>
  <c r="R38" i="20"/>
  <c r="R37" i="20"/>
  <c r="R36" i="20"/>
  <c r="R35" i="20"/>
  <c r="AF24" i="71" s="1"/>
  <c r="R34" i="20"/>
  <c r="R33" i="20"/>
  <c r="R32" i="20"/>
  <c r="R31" i="20"/>
  <c r="AB24" i="71" s="1"/>
  <c r="R30" i="20"/>
  <c r="R29" i="20"/>
  <c r="I27" i="20"/>
  <c r="Q27" i="20"/>
  <c r="P27" i="20"/>
  <c r="O27" i="20"/>
  <c r="N27" i="20"/>
  <c r="M27" i="20"/>
  <c r="L27" i="20"/>
  <c r="K27" i="20"/>
  <c r="J27" i="20"/>
  <c r="H27" i="20"/>
  <c r="G27" i="20"/>
  <c r="F27" i="20"/>
  <c r="E27" i="20"/>
  <c r="D27" i="20"/>
  <c r="R27" i="20" s="1"/>
  <c r="C27" i="20"/>
  <c r="R25" i="20"/>
  <c r="R20" i="20"/>
  <c r="R19" i="20"/>
  <c r="R18" i="20"/>
  <c r="Q17" i="20"/>
  <c r="P17" i="20"/>
  <c r="P46" i="20" s="1"/>
  <c r="O17" i="20"/>
  <c r="N17" i="20"/>
  <c r="M17" i="20"/>
  <c r="L17" i="20"/>
  <c r="K17" i="20"/>
  <c r="J17" i="20"/>
  <c r="I17" i="20"/>
  <c r="G17" i="20"/>
  <c r="G46" i="20"/>
  <c r="F17" i="20"/>
  <c r="E17" i="20"/>
  <c r="D17" i="20"/>
  <c r="C17" i="20"/>
  <c r="R15" i="20"/>
  <c r="Q13" i="20"/>
  <c r="P13" i="20"/>
  <c r="O13" i="20"/>
  <c r="N13" i="20"/>
  <c r="N46" i="20" s="1"/>
  <c r="M13" i="20"/>
  <c r="L13" i="20"/>
  <c r="L46" i="20" s="1"/>
  <c r="K13" i="20"/>
  <c r="J13" i="20"/>
  <c r="I13" i="20"/>
  <c r="G13" i="20"/>
  <c r="F13" i="20"/>
  <c r="E13" i="20"/>
  <c r="D13" i="20"/>
  <c r="C13" i="20"/>
  <c r="R12" i="20"/>
  <c r="R11" i="20"/>
  <c r="J8" i="20"/>
  <c r="Q8" i="20"/>
  <c r="P8" i="20"/>
  <c r="O8" i="20"/>
  <c r="N8" i="20"/>
  <c r="M8" i="20"/>
  <c r="L8" i="20"/>
  <c r="K8" i="20"/>
  <c r="I8" i="20"/>
  <c r="G8" i="20"/>
  <c r="F8" i="20"/>
  <c r="E8" i="20"/>
  <c r="D8" i="20"/>
  <c r="C8" i="20"/>
  <c r="R44" i="69"/>
  <c r="R43" i="69"/>
  <c r="AN23" i="71" s="1"/>
  <c r="R42" i="69"/>
  <c r="R41" i="69"/>
  <c r="R40" i="69"/>
  <c r="R39" i="69"/>
  <c r="AJ23" i="71" s="1"/>
  <c r="R38" i="69"/>
  <c r="R37" i="69"/>
  <c r="R36" i="69"/>
  <c r="R35" i="69"/>
  <c r="AF23" i="71" s="1"/>
  <c r="R34" i="69"/>
  <c r="R33" i="69"/>
  <c r="R32" i="69"/>
  <c r="R31" i="69"/>
  <c r="AB23" i="71" s="1"/>
  <c r="R30" i="69"/>
  <c r="R29" i="69"/>
  <c r="R28" i="69"/>
  <c r="J27" i="69"/>
  <c r="Q27" i="69"/>
  <c r="P27" i="69"/>
  <c r="O27" i="69"/>
  <c r="N27" i="69"/>
  <c r="M27" i="69"/>
  <c r="L27" i="69"/>
  <c r="K27" i="69"/>
  <c r="I27" i="69"/>
  <c r="H27" i="69"/>
  <c r="G27" i="69"/>
  <c r="F27" i="69"/>
  <c r="E27" i="69"/>
  <c r="D27" i="69"/>
  <c r="C27" i="69"/>
  <c r="R26" i="69"/>
  <c r="R25" i="69"/>
  <c r="R24" i="69"/>
  <c r="R23" i="69"/>
  <c r="R22" i="69"/>
  <c r="R19" i="69"/>
  <c r="R18" i="69"/>
  <c r="Q17" i="69"/>
  <c r="Q46" i="69"/>
  <c r="P17" i="69"/>
  <c r="P46" i="69" s="1"/>
  <c r="O17" i="69"/>
  <c r="N17" i="69"/>
  <c r="M17" i="69"/>
  <c r="M46" i="69"/>
  <c r="L17" i="69"/>
  <c r="K17" i="69"/>
  <c r="J17" i="69"/>
  <c r="H17" i="69"/>
  <c r="G17" i="69"/>
  <c r="F17" i="69"/>
  <c r="E17" i="69"/>
  <c r="D17" i="69"/>
  <c r="C17" i="69"/>
  <c r="C46" i="69" s="1"/>
  <c r="R16" i="69"/>
  <c r="R15" i="69"/>
  <c r="I13" i="69"/>
  <c r="Q13" i="69"/>
  <c r="P13" i="69"/>
  <c r="O13" i="69"/>
  <c r="N13" i="69"/>
  <c r="M13" i="69"/>
  <c r="L13" i="69"/>
  <c r="K13" i="69"/>
  <c r="J13" i="69"/>
  <c r="G13" i="69"/>
  <c r="F13" i="69"/>
  <c r="E13" i="69"/>
  <c r="D13" i="69"/>
  <c r="C13" i="69"/>
  <c r="R11" i="69"/>
  <c r="R10" i="69"/>
  <c r="I8" i="69"/>
  <c r="Q8" i="69"/>
  <c r="P8" i="69"/>
  <c r="O8" i="69"/>
  <c r="N8" i="69"/>
  <c r="M8" i="69"/>
  <c r="L8" i="69"/>
  <c r="K8" i="69"/>
  <c r="J8" i="69"/>
  <c r="G8" i="69"/>
  <c r="F8" i="69"/>
  <c r="E8" i="69"/>
  <c r="D8" i="69"/>
  <c r="C8" i="69"/>
  <c r="R7" i="69"/>
  <c r="R43" i="21"/>
  <c r="R42" i="21"/>
  <c r="R39" i="21"/>
  <c r="R38" i="21"/>
  <c r="R35" i="21"/>
  <c r="AF22" i="71" s="1"/>
  <c r="R34" i="21"/>
  <c r="R31" i="21"/>
  <c r="R30" i="21"/>
  <c r="H27" i="21"/>
  <c r="Q27" i="21"/>
  <c r="P27" i="21"/>
  <c r="O27" i="21"/>
  <c r="N27" i="21"/>
  <c r="M27" i="21"/>
  <c r="L27" i="21"/>
  <c r="K27" i="21"/>
  <c r="I27" i="21"/>
  <c r="G27" i="21"/>
  <c r="F27" i="21"/>
  <c r="E27" i="21"/>
  <c r="D27" i="21"/>
  <c r="C27" i="21"/>
  <c r="R24" i="21"/>
  <c r="R23" i="21"/>
  <c r="R20" i="21"/>
  <c r="R19" i="21"/>
  <c r="J17" i="21"/>
  <c r="R18" i="21"/>
  <c r="Q17" i="21"/>
  <c r="P17" i="21"/>
  <c r="O17" i="21"/>
  <c r="N17" i="21"/>
  <c r="N46" i="21" s="1"/>
  <c r="M17" i="21"/>
  <c r="L17" i="21"/>
  <c r="K17" i="21"/>
  <c r="I17" i="21"/>
  <c r="G17" i="21"/>
  <c r="F17" i="21"/>
  <c r="E17" i="21"/>
  <c r="D17" i="21"/>
  <c r="C17" i="21"/>
  <c r="R14" i="21"/>
  <c r="H13" i="21"/>
  <c r="Q13" i="21"/>
  <c r="P13" i="21"/>
  <c r="P46" i="21" s="1"/>
  <c r="O13" i="21"/>
  <c r="N13" i="21"/>
  <c r="M13" i="21"/>
  <c r="L13" i="21"/>
  <c r="L46" i="21" s="1"/>
  <c r="K13" i="21"/>
  <c r="I13" i="21"/>
  <c r="G13" i="21"/>
  <c r="F13" i="21"/>
  <c r="E13" i="21"/>
  <c r="D13" i="21"/>
  <c r="C13" i="21"/>
  <c r="R11" i="21"/>
  <c r="R10" i="21"/>
  <c r="J8" i="21"/>
  <c r="H8" i="21"/>
  <c r="Q8" i="21"/>
  <c r="P8" i="21"/>
  <c r="O8" i="21"/>
  <c r="N8" i="21"/>
  <c r="M8" i="21"/>
  <c r="L8" i="21"/>
  <c r="K8" i="21"/>
  <c r="I8" i="21"/>
  <c r="I46" i="21" s="1"/>
  <c r="G8" i="21"/>
  <c r="F8" i="21"/>
  <c r="E8" i="21"/>
  <c r="D8" i="21"/>
  <c r="C8" i="21"/>
  <c r="R8" i="21" s="1"/>
  <c r="R7" i="21"/>
  <c r="R45" i="22"/>
  <c r="R44" i="22"/>
  <c r="R43" i="22"/>
  <c r="R42" i="22"/>
  <c r="R41" i="22"/>
  <c r="R40" i="22"/>
  <c r="R39" i="22"/>
  <c r="R38" i="22"/>
  <c r="R37" i="22"/>
  <c r="R36" i="22"/>
  <c r="R35" i="22"/>
  <c r="R34" i="22"/>
  <c r="R32" i="22"/>
  <c r="AC21" i="71" s="1"/>
  <c r="R31" i="22"/>
  <c r="R30" i="22"/>
  <c r="R29" i="22"/>
  <c r="R28" i="22"/>
  <c r="H27" i="22"/>
  <c r="Q27" i="22"/>
  <c r="P27" i="22"/>
  <c r="O27" i="22"/>
  <c r="N27" i="22"/>
  <c r="M27" i="22"/>
  <c r="L27" i="22"/>
  <c r="K27" i="22"/>
  <c r="J27" i="22"/>
  <c r="I27" i="22"/>
  <c r="G27" i="22"/>
  <c r="F27" i="22"/>
  <c r="E27" i="22"/>
  <c r="D27" i="22"/>
  <c r="C27" i="22"/>
  <c r="R26" i="22"/>
  <c r="W21" i="71" s="1"/>
  <c r="R25" i="22"/>
  <c r="R24" i="22"/>
  <c r="R23" i="22"/>
  <c r="R22" i="22"/>
  <c r="R20" i="22"/>
  <c r="R19" i="22"/>
  <c r="H17" i="22"/>
  <c r="Q17" i="22"/>
  <c r="P17" i="22"/>
  <c r="O17" i="22"/>
  <c r="N17" i="22"/>
  <c r="M17" i="22"/>
  <c r="L17" i="22"/>
  <c r="K17" i="22"/>
  <c r="J17" i="22"/>
  <c r="I17" i="22"/>
  <c r="I46" i="22" s="1"/>
  <c r="G17" i="22"/>
  <c r="F17" i="22"/>
  <c r="E17" i="22"/>
  <c r="E46" i="22" s="1"/>
  <c r="D17" i="22"/>
  <c r="R17" i="22" s="1"/>
  <c r="C17" i="22"/>
  <c r="C46" i="22" s="1"/>
  <c r="R16" i="22"/>
  <c r="H13" i="22"/>
  <c r="J13" i="22"/>
  <c r="I13" i="22"/>
  <c r="R14" i="22"/>
  <c r="Q13" i="22"/>
  <c r="P13" i="22"/>
  <c r="O13" i="22"/>
  <c r="N13" i="22"/>
  <c r="M13" i="22"/>
  <c r="L13" i="22"/>
  <c r="K13" i="22"/>
  <c r="G13" i="22"/>
  <c r="F13" i="22"/>
  <c r="E13" i="22"/>
  <c r="D13" i="22"/>
  <c r="C13" i="22"/>
  <c r="R12" i="22"/>
  <c r="R11" i="22"/>
  <c r="H8" i="22"/>
  <c r="Q8" i="22"/>
  <c r="P8" i="22"/>
  <c r="O8" i="22"/>
  <c r="N8" i="22"/>
  <c r="M8" i="22"/>
  <c r="L8" i="22"/>
  <c r="K8" i="22"/>
  <c r="I8" i="22"/>
  <c r="G8" i="22"/>
  <c r="F8" i="22"/>
  <c r="E8" i="22"/>
  <c r="D8" i="22"/>
  <c r="C8" i="22"/>
  <c r="AP20" i="71"/>
  <c r="AO20" i="71"/>
  <c r="AK20" i="71"/>
  <c r="AI20" i="71"/>
  <c r="AH20" i="71"/>
  <c r="AG20" i="71"/>
  <c r="AE20" i="71"/>
  <c r="AD20" i="71"/>
  <c r="AC20" i="71"/>
  <c r="AB20" i="71"/>
  <c r="AA20" i="71"/>
  <c r="Y20" i="71"/>
  <c r="W20" i="71"/>
  <c r="V20" i="71"/>
  <c r="U20" i="71"/>
  <c r="T20" i="71"/>
  <c r="S20" i="71"/>
  <c r="Q20" i="71"/>
  <c r="M20" i="71"/>
  <c r="R45" i="24"/>
  <c r="R44" i="24"/>
  <c r="R43" i="24"/>
  <c r="R42" i="24"/>
  <c r="R41" i="24"/>
  <c r="R40" i="24"/>
  <c r="R39" i="24"/>
  <c r="R38" i="24"/>
  <c r="R37" i="24"/>
  <c r="R36" i="24"/>
  <c r="R35" i="24"/>
  <c r="R34" i="24"/>
  <c r="R33" i="24"/>
  <c r="R32" i="24"/>
  <c r="R31" i="24"/>
  <c r="R30" i="24"/>
  <c r="R29" i="24"/>
  <c r="J27" i="24"/>
  <c r="I27" i="24"/>
  <c r="H27" i="24"/>
  <c r="Q27" i="24"/>
  <c r="P27" i="24"/>
  <c r="O27" i="24"/>
  <c r="N27" i="24"/>
  <c r="M27" i="24"/>
  <c r="L27" i="24"/>
  <c r="K27" i="24"/>
  <c r="G27" i="24"/>
  <c r="F27" i="24"/>
  <c r="E27" i="24"/>
  <c r="D27" i="24"/>
  <c r="C27" i="24"/>
  <c r="R26" i="24"/>
  <c r="W19" i="71" s="1"/>
  <c r="R25" i="24"/>
  <c r="R24" i="24"/>
  <c r="R23" i="24"/>
  <c r="R22" i="24"/>
  <c r="R21" i="24"/>
  <c r="R20" i="24"/>
  <c r="I17" i="24"/>
  <c r="I46" i="24" s="1"/>
  <c r="R19" i="24"/>
  <c r="J17" i="24"/>
  <c r="R18" i="24"/>
  <c r="Q17" i="24"/>
  <c r="P17" i="24"/>
  <c r="O17" i="24"/>
  <c r="N17" i="24"/>
  <c r="M17" i="24"/>
  <c r="L17" i="24"/>
  <c r="K17" i="24"/>
  <c r="G17" i="24"/>
  <c r="F17" i="24"/>
  <c r="E17" i="24"/>
  <c r="D17" i="24"/>
  <c r="C17" i="24"/>
  <c r="R16" i="24"/>
  <c r="R15" i="24"/>
  <c r="H13" i="24"/>
  <c r="Q13" i="24"/>
  <c r="P13" i="24"/>
  <c r="P46" i="24" s="1"/>
  <c r="O13" i="24"/>
  <c r="O46" i="24" s="1"/>
  <c r="N13" i="24"/>
  <c r="M13" i="24"/>
  <c r="L13" i="24"/>
  <c r="L46" i="24" s="1"/>
  <c r="K13" i="24"/>
  <c r="J13" i="24"/>
  <c r="I13" i="24"/>
  <c r="G13" i="24"/>
  <c r="G46" i="24" s="1"/>
  <c r="F13" i="24"/>
  <c r="F46" i="24" s="1"/>
  <c r="E13" i="24"/>
  <c r="D13" i="24"/>
  <c r="C13" i="24"/>
  <c r="R12" i="24"/>
  <c r="R11" i="24"/>
  <c r="R10" i="24"/>
  <c r="I8" i="24"/>
  <c r="Q8" i="24"/>
  <c r="P8" i="24"/>
  <c r="O8" i="24"/>
  <c r="N8" i="24"/>
  <c r="M8" i="24"/>
  <c r="L8" i="24"/>
  <c r="K8" i="24"/>
  <c r="J8" i="24"/>
  <c r="G8" i="24"/>
  <c r="F8" i="24"/>
  <c r="E8" i="24"/>
  <c r="D8" i="24"/>
  <c r="D46" i="24" s="1"/>
  <c r="C8" i="24"/>
  <c r="C46" i="24" s="1"/>
  <c r="R7" i="24"/>
  <c r="D19" i="71" s="1"/>
  <c r="R6" i="24"/>
  <c r="R45" i="25"/>
  <c r="AP18" i="71" s="1"/>
  <c r="R44" i="25"/>
  <c r="R41" i="25"/>
  <c r="R40" i="25"/>
  <c r="R39" i="25"/>
  <c r="AJ18" i="71" s="1"/>
  <c r="R38" i="25"/>
  <c r="R37" i="25"/>
  <c r="R36" i="25"/>
  <c r="R35" i="25"/>
  <c r="AF18" i="71" s="1"/>
  <c r="R34" i="25"/>
  <c r="R33" i="25"/>
  <c r="R32" i="25"/>
  <c r="R31" i="25"/>
  <c r="AB18" i="71" s="1"/>
  <c r="R30" i="25"/>
  <c r="R29" i="25"/>
  <c r="Q27" i="25"/>
  <c r="P27" i="25"/>
  <c r="O27" i="25"/>
  <c r="N27" i="25"/>
  <c r="M27" i="25"/>
  <c r="L27" i="25"/>
  <c r="K27" i="25"/>
  <c r="I27" i="25"/>
  <c r="G27" i="25"/>
  <c r="F27" i="25"/>
  <c r="E27" i="25"/>
  <c r="D27" i="25"/>
  <c r="C27" i="25"/>
  <c r="R26" i="25"/>
  <c r="R23" i="25"/>
  <c r="T18" i="71" s="1"/>
  <c r="R22" i="25"/>
  <c r="R21" i="25"/>
  <c r="J17" i="25"/>
  <c r="R20" i="25"/>
  <c r="Q18" i="71" s="1"/>
  <c r="R19" i="25"/>
  <c r="R18" i="25"/>
  <c r="Q17" i="25"/>
  <c r="P17" i="25"/>
  <c r="O17" i="25"/>
  <c r="O46" i="25"/>
  <c r="N17" i="25"/>
  <c r="M17" i="25"/>
  <c r="L17" i="25"/>
  <c r="K17" i="25"/>
  <c r="K46" i="25"/>
  <c r="H17" i="25"/>
  <c r="G17" i="25"/>
  <c r="F17" i="25"/>
  <c r="E17" i="25"/>
  <c r="D17" i="25"/>
  <c r="C17" i="25"/>
  <c r="R16" i="25"/>
  <c r="M18" i="71" s="1"/>
  <c r="R15" i="25"/>
  <c r="J13" i="25"/>
  <c r="R14" i="25"/>
  <c r="Q13" i="25"/>
  <c r="P13" i="25"/>
  <c r="P46" i="25" s="1"/>
  <c r="O13" i="25"/>
  <c r="N13" i="25"/>
  <c r="M13" i="25"/>
  <c r="L13" i="25"/>
  <c r="L46" i="25" s="1"/>
  <c r="K13" i="25"/>
  <c r="H13" i="25"/>
  <c r="G13" i="25"/>
  <c r="F13" i="25"/>
  <c r="E13" i="25"/>
  <c r="D13" i="25"/>
  <c r="C13" i="25"/>
  <c r="R12" i="25"/>
  <c r="R11" i="25"/>
  <c r="H18" i="71" s="1"/>
  <c r="R10" i="25"/>
  <c r="G18" i="71" s="1"/>
  <c r="J8" i="25"/>
  <c r="Q8" i="25"/>
  <c r="Q46" i="25" s="1"/>
  <c r="P8" i="25"/>
  <c r="O8" i="25"/>
  <c r="N8" i="25"/>
  <c r="M8" i="25"/>
  <c r="M46" i="25" s="1"/>
  <c r="L8" i="25"/>
  <c r="K8" i="25"/>
  <c r="H8" i="25"/>
  <c r="G8" i="25"/>
  <c r="G46" i="25" s="1"/>
  <c r="F8" i="25"/>
  <c r="E8" i="25"/>
  <c r="D8" i="25"/>
  <c r="C8" i="25"/>
  <c r="R7" i="25"/>
  <c r="R6" i="25"/>
  <c r="R45" i="26"/>
  <c r="R43" i="26"/>
  <c r="AN17" i="71" s="1"/>
  <c r="R42" i="26"/>
  <c r="AM17" i="71" s="1"/>
  <c r="R41" i="26"/>
  <c r="R39" i="26"/>
  <c r="R38" i="26"/>
  <c r="AI17" i="71" s="1"/>
  <c r="R37" i="26"/>
  <c r="AH17" i="71" s="1"/>
  <c r="R35" i="26"/>
  <c r="R34" i="26"/>
  <c r="R33" i="26"/>
  <c r="R31" i="26"/>
  <c r="R30" i="26"/>
  <c r="AA17" i="71" s="1"/>
  <c r="R29" i="26"/>
  <c r="J27" i="26"/>
  <c r="I27" i="26"/>
  <c r="R28" i="26"/>
  <c r="Q27" i="26"/>
  <c r="P27" i="26"/>
  <c r="O27" i="26"/>
  <c r="N27" i="26"/>
  <c r="M27" i="26"/>
  <c r="L27" i="26"/>
  <c r="K27" i="26"/>
  <c r="H27" i="26"/>
  <c r="G27" i="26"/>
  <c r="F27" i="26"/>
  <c r="E27" i="26"/>
  <c r="D27" i="26"/>
  <c r="C27" i="26"/>
  <c r="R26" i="26"/>
  <c r="W17" i="71" s="1"/>
  <c r="R25" i="26"/>
  <c r="R23" i="26"/>
  <c r="R22" i="26"/>
  <c r="R21" i="26"/>
  <c r="R17" i="71" s="1"/>
  <c r="J17" i="26"/>
  <c r="R18" i="26"/>
  <c r="O17" i="71" s="1"/>
  <c r="Q17" i="26"/>
  <c r="P17" i="26"/>
  <c r="O17" i="26"/>
  <c r="N17" i="26"/>
  <c r="N46" i="26"/>
  <c r="M17" i="26"/>
  <c r="M46" i="26" s="1"/>
  <c r="L17" i="26"/>
  <c r="K17" i="26"/>
  <c r="I17" i="26"/>
  <c r="G17" i="26"/>
  <c r="G46" i="26" s="1"/>
  <c r="F17" i="26"/>
  <c r="E17" i="26"/>
  <c r="D17" i="26"/>
  <c r="C17" i="26"/>
  <c r="H13" i="26"/>
  <c r="J13" i="26"/>
  <c r="R14" i="26"/>
  <c r="I13" i="26"/>
  <c r="Q13" i="26"/>
  <c r="P13" i="26"/>
  <c r="P46" i="26" s="1"/>
  <c r="O13" i="26"/>
  <c r="N13" i="26"/>
  <c r="M13" i="26"/>
  <c r="L13" i="26"/>
  <c r="L46" i="26" s="1"/>
  <c r="K13" i="26"/>
  <c r="G13" i="26"/>
  <c r="F13" i="26"/>
  <c r="E13" i="26"/>
  <c r="E46" i="26" s="1"/>
  <c r="D13" i="26"/>
  <c r="C13" i="26"/>
  <c r="C46" i="26" s="1"/>
  <c r="J8" i="26"/>
  <c r="I8" i="26"/>
  <c r="R9" i="26"/>
  <c r="F17" i="71" s="1"/>
  <c r="Q8" i="26"/>
  <c r="P8" i="26"/>
  <c r="O8" i="26"/>
  <c r="N8" i="26"/>
  <c r="M8" i="26"/>
  <c r="L8" i="26"/>
  <c r="K8" i="26"/>
  <c r="G8" i="26"/>
  <c r="F8" i="26"/>
  <c r="E8" i="26"/>
  <c r="D8" i="26"/>
  <c r="C8" i="26"/>
  <c r="R7" i="26"/>
  <c r="R6" i="26"/>
  <c r="C17" i="71" s="1"/>
  <c r="R45" i="27"/>
  <c r="R44" i="27"/>
  <c r="R41" i="27"/>
  <c r="R40" i="27"/>
  <c r="R37" i="27"/>
  <c r="AH16" i="71" s="1"/>
  <c r="R36" i="27"/>
  <c r="R33" i="27"/>
  <c r="R32" i="27"/>
  <c r="R29" i="27"/>
  <c r="J27" i="27"/>
  <c r="Q27" i="27"/>
  <c r="P27" i="27"/>
  <c r="O27" i="27"/>
  <c r="N27" i="27"/>
  <c r="M27" i="27"/>
  <c r="L27" i="27"/>
  <c r="K27" i="27"/>
  <c r="G27" i="27"/>
  <c r="F27" i="27"/>
  <c r="E27" i="27"/>
  <c r="D27" i="27"/>
  <c r="C27" i="27"/>
  <c r="R24" i="27"/>
  <c r="R23" i="27"/>
  <c r="R20" i="27"/>
  <c r="Q16" i="71" s="1"/>
  <c r="R19" i="27"/>
  <c r="J17" i="27"/>
  <c r="I17" i="27"/>
  <c r="Q17" i="27"/>
  <c r="P17" i="27"/>
  <c r="O17" i="27"/>
  <c r="O46" i="27"/>
  <c r="N17" i="27"/>
  <c r="M17" i="27"/>
  <c r="L17" i="27"/>
  <c r="K17" i="27"/>
  <c r="K46" i="27" s="1"/>
  <c r="G17" i="27"/>
  <c r="F17" i="27"/>
  <c r="E17" i="27"/>
  <c r="D17" i="27"/>
  <c r="D46" i="27"/>
  <c r="C17" i="27"/>
  <c r="R15" i="27"/>
  <c r="I13" i="27"/>
  <c r="Q13" i="27"/>
  <c r="P13" i="27"/>
  <c r="O13" i="27"/>
  <c r="N13" i="27"/>
  <c r="N46" i="27" s="1"/>
  <c r="M13" i="27"/>
  <c r="M46" i="27" s="1"/>
  <c r="L13" i="27"/>
  <c r="K13" i="27"/>
  <c r="G13" i="27"/>
  <c r="G46" i="27" s="1"/>
  <c r="F13" i="27"/>
  <c r="E13" i="27"/>
  <c r="D13" i="27"/>
  <c r="C13" i="27"/>
  <c r="C46" i="27" s="1"/>
  <c r="R12" i="27"/>
  <c r="R11" i="27"/>
  <c r="H8" i="27"/>
  <c r="R10" i="27"/>
  <c r="J8" i="27"/>
  <c r="R9" i="27"/>
  <c r="I8" i="27"/>
  <c r="Q8" i="27"/>
  <c r="P8" i="27"/>
  <c r="O8" i="27"/>
  <c r="N8" i="27"/>
  <c r="M8" i="27"/>
  <c r="L8" i="27"/>
  <c r="K8" i="27"/>
  <c r="G8" i="27"/>
  <c r="F8" i="27"/>
  <c r="E8" i="27"/>
  <c r="D8" i="27"/>
  <c r="C8" i="27"/>
  <c r="R6" i="27"/>
  <c r="R45" i="28"/>
  <c r="R42" i="28"/>
  <c r="AM15" i="71" s="1"/>
  <c r="R41" i="28"/>
  <c r="R38" i="28"/>
  <c r="AI15" i="71" s="1"/>
  <c r="R37" i="28"/>
  <c r="AH15" i="71" s="1"/>
  <c r="R34" i="28"/>
  <c r="AE15" i="71" s="1"/>
  <c r="R33" i="28"/>
  <c r="R30" i="28"/>
  <c r="AA15" i="71" s="1"/>
  <c r="R29" i="28"/>
  <c r="I27" i="28"/>
  <c r="Q27" i="28"/>
  <c r="P27" i="28"/>
  <c r="O27" i="28"/>
  <c r="N27" i="28"/>
  <c r="M27" i="28"/>
  <c r="L27" i="28"/>
  <c r="K27" i="28"/>
  <c r="J27" i="28"/>
  <c r="G27" i="28"/>
  <c r="F27" i="28"/>
  <c r="E27" i="28"/>
  <c r="D27" i="28"/>
  <c r="C27" i="28"/>
  <c r="R26" i="28"/>
  <c r="R22" i="28"/>
  <c r="S15" i="71" s="1"/>
  <c r="J17" i="28"/>
  <c r="R19" i="28"/>
  <c r="P15" i="71" s="1"/>
  <c r="H17" i="28"/>
  <c r="Q17" i="28"/>
  <c r="P17" i="28"/>
  <c r="O17" i="28"/>
  <c r="N17" i="28"/>
  <c r="N46" i="28"/>
  <c r="M17" i="28"/>
  <c r="L17" i="28"/>
  <c r="K17" i="28"/>
  <c r="G17" i="28"/>
  <c r="G46" i="28" s="1"/>
  <c r="F17" i="28"/>
  <c r="E17" i="28"/>
  <c r="D17" i="28"/>
  <c r="C17" i="28"/>
  <c r="C46" i="28" s="1"/>
  <c r="R16" i="28"/>
  <c r="M15" i="71"/>
  <c r="R15" i="28"/>
  <c r="J13" i="28"/>
  <c r="H13" i="28"/>
  <c r="Q13" i="28"/>
  <c r="P13" i="28"/>
  <c r="O13" i="28"/>
  <c r="N13" i="28"/>
  <c r="M13" i="28"/>
  <c r="M46" i="28" s="1"/>
  <c r="L13" i="28"/>
  <c r="K13" i="28"/>
  <c r="G13" i="28"/>
  <c r="F13" i="28"/>
  <c r="F46" i="28" s="1"/>
  <c r="E13" i="28"/>
  <c r="D13" i="28"/>
  <c r="C13" i="28"/>
  <c r="R12" i="28"/>
  <c r="I15" i="71" s="1"/>
  <c r="R11" i="28"/>
  <c r="R10" i="28"/>
  <c r="J8" i="28"/>
  <c r="I8" i="28"/>
  <c r="H8" i="28"/>
  <c r="Q8" i="28"/>
  <c r="P8" i="28"/>
  <c r="O8" i="28"/>
  <c r="N8" i="28"/>
  <c r="M8" i="28"/>
  <c r="L8" i="28"/>
  <c r="K8" i="28"/>
  <c r="G8" i="28"/>
  <c r="F8" i="28"/>
  <c r="E8" i="28"/>
  <c r="D8" i="28"/>
  <c r="D46" i="28" s="1"/>
  <c r="C8" i="28"/>
  <c r="R7" i="28"/>
  <c r="R6" i="28"/>
  <c r="R45" i="29"/>
  <c r="R44" i="29"/>
  <c r="AO14" i="71"/>
  <c r="R43" i="29"/>
  <c r="R42" i="29"/>
  <c r="R41" i="29"/>
  <c r="R40" i="29"/>
  <c r="AK14" i="71" s="1"/>
  <c r="R39" i="29"/>
  <c r="R36" i="29"/>
  <c r="AG14" i="71" s="1"/>
  <c r="R35" i="29"/>
  <c r="R34" i="29"/>
  <c r="R32" i="29"/>
  <c r="AC14" i="71" s="1"/>
  <c r="R31" i="29"/>
  <c r="R30" i="29"/>
  <c r="I27" i="29"/>
  <c r="Q27" i="29"/>
  <c r="P27" i="29"/>
  <c r="O27" i="29"/>
  <c r="N27" i="29"/>
  <c r="M27" i="29"/>
  <c r="L27" i="29"/>
  <c r="K27" i="29"/>
  <c r="H27" i="29"/>
  <c r="G27" i="29"/>
  <c r="F27" i="29"/>
  <c r="E27" i="29"/>
  <c r="D27" i="29"/>
  <c r="C27" i="29"/>
  <c r="R26" i="29"/>
  <c r="W14" i="71" s="1"/>
  <c r="R25" i="29"/>
  <c r="R24" i="29"/>
  <c r="R22" i="29"/>
  <c r="S14" i="71" s="1"/>
  <c r="R21" i="29"/>
  <c r="J19" i="11"/>
  <c r="R20" i="29"/>
  <c r="Q14" i="71" s="1"/>
  <c r="R19" i="29"/>
  <c r="P14" i="71" s="1"/>
  <c r="I17" i="29"/>
  <c r="H17" i="29"/>
  <c r="Q17" i="29"/>
  <c r="P17" i="29"/>
  <c r="O17" i="29"/>
  <c r="N17" i="29"/>
  <c r="M17" i="29"/>
  <c r="L17" i="29"/>
  <c r="K17" i="29"/>
  <c r="G17" i="29"/>
  <c r="G46" i="29" s="1"/>
  <c r="F17" i="29"/>
  <c r="E17" i="29"/>
  <c r="D17" i="29"/>
  <c r="C17" i="29"/>
  <c r="C46" i="29" s="1"/>
  <c r="R16" i="29"/>
  <c r="R15" i="29"/>
  <c r="I13" i="29"/>
  <c r="H13" i="29"/>
  <c r="Q13" i="29"/>
  <c r="P13" i="29"/>
  <c r="O13" i="29"/>
  <c r="O46" i="29" s="1"/>
  <c r="N13" i="29"/>
  <c r="N46" i="29" s="1"/>
  <c r="M13" i="29"/>
  <c r="L13" i="29"/>
  <c r="K13" i="29"/>
  <c r="K46" i="29" s="1"/>
  <c r="J13" i="29"/>
  <c r="G13" i="29"/>
  <c r="F13" i="29"/>
  <c r="E13" i="29"/>
  <c r="D13" i="29"/>
  <c r="D46" i="29" s="1"/>
  <c r="C13" i="29"/>
  <c r="R12" i="29"/>
  <c r="R11" i="29"/>
  <c r="R10" i="29"/>
  <c r="I8" i="29"/>
  <c r="H8" i="29"/>
  <c r="Q8" i="29"/>
  <c r="P8" i="29"/>
  <c r="P46" i="29" s="1"/>
  <c r="O8" i="29"/>
  <c r="N8" i="29"/>
  <c r="M8" i="29"/>
  <c r="L8" i="29"/>
  <c r="L46" i="29" s="1"/>
  <c r="K8" i="29"/>
  <c r="J8" i="29"/>
  <c r="G8" i="29"/>
  <c r="F8" i="29"/>
  <c r="F46" i="29" s="1"/>
  <c r="E8" i="29"/>
  <c r="D8" i="29"/>
  <c r="C8" i="29"/>
  <c r="R7" i="29"/>
  <c r="D14" i="71" s="1"/>
  <c r="R6" i="29"/>
  <c r="R45" i="30"/>
  <c r="R44" i="30"/>
  <c r="R43" i="30"/>
  <c r="AN13" i="71" s="1"/>
  <c r="R42" i="30"/>
  <c r="R41" i="30"/>
  <c r="R40" i="30"/>
  <c r="R39" i="30"/>
  <c r="AJ13" i="71" s="1"/>
  <c r="R38" i="30"/>
  <c r="R37" i="30"/>
  <c r="R36" i="30"/>
  <c r="R35" i="30"/>
  <c r="AF13" i="71" s="1"/>
  <c r="R34" i="30"/>
  <c r="R33" i="30"/>
  <c r="R32" i="30"/>
  <c r="R31" i="30"/>
  <c r="AB13" i="71" s="1"/>
  <c r="R30" i="30"/>
  <c r="R29" i="30"/>
  <c r="J27" i="30"/>
  <c r="I27" i="30"/>
  <c r="R28" i="30"/>
  <c r="Q27" i="30"/>
  <c r="P27" i="30"/>
  <c r="O27" i="30"/>
  <c r="N27" i="30"/>
  <c r="M27" i="30"/>
  <c r="L27" i="30"/>
  <c r="K27" i="30"/>
  <c r="G27" i="30"/>
  <c r="F27" i="30"/>
  <c r="E27" i="30"/>
  <c r="D27" i="30"/>
  <c r="C27" i="30"/>
  <c r="R26" i="30"/>
  <c r="R25" i="30"/>
  <c r="V13" i="71" s="1"/>
  <c r="R24" i="30"/>
  <c r="U13" i="71" s="1"/>
  <c r="R23" i="30"/>
  <c r="T13" i="71" s="1"/>
  <c r="R22" i="30"/>
  <c r="S13" i="71" s="1"/>
  <c r="R21" i="30"/>
  <c r="R20" i="30"/>
  <c r="Q13" i="71" s="1"/>
  <c r="I17" i="30"/>
  <c r="H17" i="30"/>
  <c r="Q17" i="30"/>
  <c r="P17" i="30"/>
  <c r="P46" i="30" s="1"/>
  <c r="O17" i="30"/>
  <c r="N17" i="30"/>
  <c r="M17" i="30"/>
  <c r="L17" i="30"/>
  <c r="L46" i="30" s="1"/>
  <c r="K17" i="30"/>
  <c r="G17" i="30"/>
  <c r="F17" i="30"/>
  <c r="E17" i="30"/>
  <c r="D17" i="30"/>
  <c r="C17" i="30"/>
  <c r="R15" i="30"/>
  <c r="Q13" i="30"/>
  <c r="P13" i="30"/>
  <c r="O13" i="30"/>
  <c r="O46" i="30" s="1"/>
  <c r="N13" i="30"/>
  <c r="M13" i="30"/>
  <c r="L13" i="30"/>
  <c r="K13" i="30"/>
  <c r="K46" i="30" s="1"/>
  <c r="J13" i="30"/>
  <c r="H13" i="30"/>
  <c r="G13" i="30"/>
  <c r="F13" i="30"/>
  <c r="E13" i="30"/>
  <c r="D13" i="30"/>
  <c r="C13" i="30"/>
  <c r="R12" i="30"/>
  <c r="R10" i="30"/>
  <c r="I8" i="30"/>
  <c r="H8" i="30"/>
  <c r="Q8" i="30"/>
  <c r="P8" i="30"/>
  <c r="O8" i="30"/>
  <c r="N8" i="30"/>
  <c r="N46" i="30" s="1"/>
  <c r="M8" i="30"/>
  <c r="L8" i="30"/>
  <c r="K8" i="30"/>
  <c r="J8" i="30"/>
  <c r="G8" i="30"/>
  <c r="F8" i="30"/>
  <c r="E8" i="30"/>
  <c r="D8" i="30"/>
  <c r="C8" i="30"/>
  <c r="R7" i="30"/>
  <c r="R45" i="31"/>
  <c r="R44" i="31"/>
  <c r="R43" i="31"/>
  <c r="AN12" i="71" s="1"/>
  <c r="R42" i="31"/>
  <c r="R41" i="31"/>
  <c r="R40" i="31"/>
  <c r="R39" i="31"/>
  <c r="R38" i="31"/>
  <c r="R37" i="31"/>
  <c r="R36" i="31"/>
  <c r="R35" i="31"/>
  <c r="R34" i="31"/>
  <c r="R33" i="31"/>
  <c r="R32" i="31"/>
  <c r="R31" i="31"/>
  <c r="R30" i="31"/>
  <c r="R29" i="31"/>
  <c r="J27" i="31"/>
  <c r="I27" i="31"/>
  <c r="Q27" i="31"/>
  <c r="P27" i="31"/>
  <c r="O27" i="31"/>
  <c r="N27" i="31"/>
  <c r="M27" i="31"/>
  <c r="L27" i="31"/>
  <c r="K27" i="31"/>
  <c r="G27" i="31"/>
  <c r="F27" i="31"/>
  <c r="E27" i="31"/>
  <c r="D27" i="31"/>
  <c r="C27" i="31"/>
  <c r="R26" i="31"/>
  <c r="R25" i="31"/>
  <c r="R24" i="31"/>
  <c r="R23" i="31"/>
  <c r="R20" i="31"/>
  <c r="I17" i="31"/>
  <c r="J17" i="31"/>
  <c r="R18" i="31"/>
  <c r="Q17" i="31"/>
  <c r="P17" i="31"/>
  <c r="O17" i="31"/>
  <c r="O46" i="31"/>
  <c r="N17" i="31"/>
  <c r="M17" i="31"/>
  <c r="L17" i="31"/>
  <c r="K17" i="31"/>
  <c r="K46" i="31" s="1"/>
  <c r="H17" i="31"/>
  <c r="G17" i="31"/>
  <c r="F17" i="31"/>
  <c r="E17" i="31"/>
  <c r="D17" i="31"/>
  <c r="C17" i="31"/>
  <c r="R15" i="31"/>
  <c r="Q13" i="31"/>
  <c r="P13" i="31"/>
  <c r="O13" i="31"/>
  <c r="N13" i="31"/>
  <c r="N46" i="31" s="1"/>
  <c r="M13" i="31"/>
  <c r="L13" i="31"/>
  <c r="K13" i="31"/>
  <c r="I13" i="31"/>
  <c r="H13" i="31"/>
  <c r="G13" i="31"/>
  <c r="F13" i="31"/>
  <c r="E13" i="31"/>
  <c r="D13" i="31"/>
  <c r="D46" i="31" s="1"/>
  <c r="C13" i="31"/>
  <c r="R12" i="31"/>
  <c r="R11" i="31"/>
  <c r="R10" i="31"/>
  <c r="H8" i="31"/>
  <c r="Q8" i="31"/>
  <c r="P8" i="31"/>
  <c r="O8" i="31"/>
  <c r="N8" i="31"/>
  <c r="M8" i="31"/>
  <c r="L8" i="31"/>
  <c r="K8" i="31"/>
  <c r="I8" i="31"/>
  <c r="G8" i="31"/>
  <c r="F8" i="31"/>
  <c r="F46" i="31" s="1"/>
  <c r="E8" i="31"/>
  <c r="D8" i="31"/>
  <c r="C8" i="31"/>
  <c r="R7" i="31"/>
  <c r="R6" i="31"/>
  <c r="R45" i="16"/>
  <c r="R44" i="16"/>
  <c r="R43" i="16"/>
  <c r="R42" i="16"/>
  <c r="R41" i="16"/>
  <c r="R40" i="16"/>
  <c r="R39" i="16"/>
  <c r="R38" i="16"/>
  <c r="R37" i="16"/>
  <c r="R36" i="16"/>
  <c r="R35" i="16"/>
  <c r="R33" i="16"/>
  <c r="I31" i="11"/>
  <c r="R31" i="16"/>
  <c r="H27" i="16"/>
  <c r="R29" i="16"/>
  <c r="J27" i="16"/>
  <c r="I27" i="16"/>
  <c r="Q27" i="16"/>
  <c r="P27" i="16"/>
  <c r="O27" i="16"/>
  <c r="N27" i="16"/>
  <c r="M27" i="16"/>
  <c r="L27" i="16"/>
  <c r="K27" i="16"/>
  <c r="G27" i="16"/>
  <c r="F27" i="16"/>
  <c r="E27" i="16"/>
  <c r="D27" i="16"/>
  <c r="C27" i="16"/>
  <c r="R26" i="16"/>
  <c r="W11" i="71" s="1"/>
  <c r="R21" i="16"/>
  <c r="L17" i="16"/>
  <c r="K17" i="16"/>
  <c r="R18" i="16"/>
  <c r="Q17" i="16"/>
  <c r="P17" i="16"/>
  <c r="O17" i="16"/>
  <c r="O46" i="16" s="1"/>
  <c r="N17" i="16"/>
  <c r="M17" i="16"/>
  <c r="I17" i="16"/>
  <c r="G17" i="16"/>
  <c r="G46" i="16" s="1"/>
  <c r="F17" i="16"/>
  <c r="E17" i="16"/>
  <c r="E46" i="16" s="1"/>
  <c r="D17" i="16"/>
  <c r="C17" i="16"/>
  <c r="R16" i="16"/>
  <c r="Q13" i="16"/>
  <c r="P13" i="16"/>
  <c r="P46" i="16" s="1"/>
  <c r="O13" i="16"/>
  <c r="N13" i="16"/>
  <c r="M13" i="16"/>
  <c r="L13" i="16"/>
  <c r="K13" i="16"/>
  <c r="I13" i="16"/>
  <c r="H13" i="16"/>
  <c r="G13" i="16"/>
  <c r="F13" i="16"/>
  <c r="E13" i="16"/>
  <c r="D13" i="16"/>
  <c r="C13" i="16"/>
  <c r="K8" i="16"/>
  <c r="R10" i="16"/>
  <c r="J8" i="16"/>
  <c r="Q8" i="16"/>
  <c r="P8" i="16"/>
  <c r="O8" i="16"/>
  <c r="N8" i="16"/>
  <c r="M8" i="16"/>
  <c r="L8" i="16"/>
  <c r="H8" i="16"/>
  <c r="G8" i="16"/>
  <c r="F8" i="16"/>
  <c r="F46" i="16" s="1"/>
  <c r="E8" i="16"/>
  <c r="D8" i="16"/>
  <c r="C8" i="16"/>
  <c r="R7" i="16"/>
  <c r="R6" i="16"/>
  <c r="R44" i="15"/>
  <c r="R40" i="15"/>
  <c r="R36" i="15"/>
  <c r="R32" i="15"/>
  <c r="H27" i="15"/>
  <c r="Q27" i="15"/>
  <c r="P27" i="15"/>
  <c r="O27" i="15"/>
  <c r="N27" i="15"/>
  <c r="M27" i="15"/>
  <c r="L27" i="15"/>
  <c r="K27" i="15"/>
  <c r="J27" i="15"/>
  <c r="G27" i="15"/>
  <c r="F27" i="15"/>
  <c r="E27" i="15"/>
  <c r="D27" i="15"/>
  <c r="C27" i="15"/>
  <c r="R26" i="15"/>
  <c r="W10" i="71" s="1"/>
  <c r="R25" i="15"/>
  <c r="R21" i="15"/>
  <c r="R20" i="15"/>
  <c r="J17" i="15"/>
  <c r="Q17" i="15"/>
  <c r="P17" i="15"/>
  <c r="O17" i="15"/>
  <c r="N17" i="15"/>
  <c r="M17" i="15"/>
  <c r="L17" i="15"/>
  <c r="L46" i="15" s="1"/>
  <c r="K17" i="15"/>
  <c r="I17" i="15"/>
  <c r="G17" i="15"/>
  <c r="G46" i="15" s="1"/>
  <c r="F17" i="15"/>
  <c r="E17" i="15"/>
  <c r="D17" i="15"/>
  <c r="C17" i="15"/>
  <c r="R16" i="15"/>
  <c r="R15" i="15"/>
  <c r="J13" i="15"/>
  <c r="R14" i="15"/>
  <c r="Q13" i="15"/>
  <c r="P13" i="15"/>
  <c r="P46" i="15" s="1"/>
  <c r="O13" i="15"/>
  <c r="N13" i="15"/>
  <c r="M13" i="15"/>
  <c r="L13" i="15"/>
  <c r="K13" i="15"/>
  <c r="K46" i="15" s="1"/>
  <c r="H13" i="15"/>
  <c r="G13" i="15"/>
  <c r="F13" i="15"/>
  <c r="F46" i="15" s="1"/>
  <c r="E13" i="15"/>
  <c r="D13" i="15"/>
  <c r="C13" i="15"/>
  <c r="R12" i="15"/>
  <c r="R11" i="15"/>
  <c r="R10" i="15"/>
  <c r="J8" i="15"/>
  <c r="R9" i="15"/>
  <c r="Q8" i="15"/>
  <c r="P8" i="15"/>
  <c r="O8" i="15"/>
  <c r="N8" i="15"/>
  <c r="N46" i="15" s="1"/>
  <c r="M8" i="15"/>
  <c r="L8" i="15"/>
  <c r="K8" i="15"/>
  <c r="H8" i="15"/>
  <c r="G8" i="15"/>
  <c r="F8" i="15"/>
  <c r="E8" i="15"/>
  <c r="D8" i="15"/>
  <c r="C8" i="15"/>
  <c r="R7" i="15"/>
  <c r="R6" i="15"/>
  <c r="R45" i="14"/>
  <c r="R44" i="14"/>
  <c r="AO9" i="71" s="1"/>
  <c r="R43" i="14"/>
  <c r="AN9" i="71" s="1"/>
  <c r="R42" i="14"/>
  <c r="R41" i="14"/>
  <c r="AL9" i="71" s="1"/>
  <c r="R40" i="14"/>
  <c r="AK9" i="71" s="1"/>
  <c r="R38" i="14"/>
  <c r="AI9" i="71" s="1"/>
  <c r="R37" i="14"/>
  <c r="R36" i="14"/>
  <c r="AG9" i="71" s="1"/>
  <c r="R35" i="14"/>
  <c r="R34" i="14"/>
  <c r="J32" i="11"/>
  <c r="R33" i="14"/>
  <c r="R32" i="14"/>
  <c r="AC9" i="71" s="1"/>
  <c r="R31" i="14"/>
  <c r="R30" i="14"/>
  <c r="R29" i="14"/>
  <c r="Q27" i="14"/>
  <c r="P27" i="14"/>
  <c r="O27" i="14"/>
  <c r="N27" i="14"/>
  <c r="M27" i="14"/>
  <c r="L27" i="14"/>
  <c r="K27" i="14"/>
  <c r="I27" i="14"/>
  <c r="H27" i="14"/>
  <c r="G27" i="14"/>
  <c r="F27" i="14"/>
  <c r="E27" i="14"/>
  <c r="D27" i="14"/>
  <c r="C27" i="14"/>
  <c r="R26" i="14"/>
  <c r="R25" i="14"/>
  <c r="V9" i="71" s="1"/>
  <c r="R24" i="14"/>
  <c r="R23" i="14"/>
  <c r="R22" i="14"/>
  <c r="J17" i="14"/>
  <c r="H17" i="14"/>
  <c r="Q17" i="14"/>
  <c r="P17" i="14"/>
  <c r="O17" i="14"/>
  <c r="N17" i="14"/>
  <c r="M17" i="14"/>
  <c r="L17" i="14"/>
  <c r="K17" i="14"/>
  <c r="G17" i="14"/>
  <c r="F17" i="14"/>
  <c r="E17" i="14"/>
  <c r="D17" i="14"/>
  <c r="C17" i="14"/>
  <c r="R16" i="14"/>
  <c r="M9" i="71" s="1"/>
  <c r="R15" i="14"/>
  <c r="J13" i="14"/>
  <c r="I13" i="14"/>
  <c r="Q13" i="14"/>
  <c r="P13" i="14"/>
  <c r="O13" i="14"/>
  <c r="N13" i="14"/>
  <c r="M13" i="14"/>
  <c r="L13" i="14"/>
  <c r="K13" i="14"/>
  <c r="G13" i="14"/>
  <c r="F13" i="14"/>
  <c r="E13" i="14"/>
  <c r="D13" i="14"/>
  <c r="C13" i="14"/>
  <c r="R12" i="14"/>
  <c r="R11" i="14"/>
  <c r="R10" i="14"/>
  <c r="G9" i="71" s="1"/>
  <c r="I8" i="14"/>
  <c r="Q8" i="14"/>
  <c r="P8" i="14"/>
  <c r="O8" i="14"/>
  <c r="N8" i="14"/>
  <c r="N46" i="14" s="1"/>
  <c r="M8" i="14"/>
  <c r="L8" i="14"/>
  <c r="K8" i="14"/>
  <c r="J8" i="14"/>
  <c r="G8" i="14"/>
  <c r="F8" i="14"/>
  <c r="E8" i="14"/>
  <c r="D8" i="14"/>
  <c r="D46" i="14" s="1"/>
  <c r="C8" i="14"/>
  <c r="R7" i="14"/>
  <c r="R6" i="14"/>
  <c r="J43" i="11"/>
  <c r="R43" i="32"/>
  <c r="AN7" i="71" s="1"/>
  <c r="R42" i="32"/>
  <c r="R39" i="32"/>
  <c r="AJ7" i="71" s="1"/>
  <c r="R38" i="32"/>
  <c r="J36" i="11"/>
  <c r="R35" i="32"/>
  <c r="R33" i="32"/>
  <c r="AD7" i="71" s="1"/>
  <c r="H27" i="32"/>
  <c r="Q27" i="32"/>
  <c r="P27" i="32"/>
  <c r="O27" i="32"/>
  <c r="N27" i="32"/>
  <c r="M27" i="32"/>
  <c r="L27" i="32"/>
  <c r="K27" i="32"/>
  <c r="I27" i="32"/>
  <c r="G27" i="32"/>
  <c r="F27" i="32"/>
  <c r="E27" i="32"/>
  <c r="D27" i="32"/>
  <c r="C27" i="32"/>
  <c r="R26" i="32"/>
  <c r="W7" i="71" s="1"/>
  <c r="R25" i="32"/>
  <c r="R24" i="32"/>
  <c r="J22" i="11"/>
  <c r="R23" i="32"/>
  <c r="R22" i="32"/>
  <c r="S7" i="71" s="1"/>
  <c r="R21" i="32"/>
  <c r="R20" i="32"/>
  <c r="R19" i="32"/>
  <c r="J17" i="32"/>
  <c r="I17" i="32"/>
  <c r="Q17" i="32"/>
  <c r="P17" i="32"/>
  <c r="P46" i="32" s="1"/>
  <c r="O17" i="32"/>
  <c r="N17" i="32"/>
  <c r="M17" i="32"/>
  <c r="L17" i="32"/>
  <c r="L46" i="32" s="1"/>
  <c r="K17" i="32"/>
  <c r="H17" i="32"/>
  <c r="G17" i="32"/>
  <c r="F17" i="32"/>
  <c r="E17" i="32"/>
  <c r="D17" i="32"/>
  <c r="C17" i="32"/>
  <c r="R16" i="32"/>
  <c r="M7" i="71" s="1"/>
  <c r="R15" i="32"/>
  <c r="Q13" i="32"/>
  <c r="P13" i="32"/>
  <c r="O13" i="32"/>
  <c r="N13" i="32"/>
  <c r="M13" i="32"/>
  <c r="L13" i="32"/>
  <c r="K13" i="32"/>
  <c r="I13" i="32"/>
  <c r="G13" i="32"/>
  <c r="F13" i="32"/>
  <c r="E13" i="32"/>
  <c r="D13" i="32"/>
  <c r="C13" i="32"/>
  <c r="R12" i="32"/>
  <c r="R11" i="32"/>
  <c r="J8" i="32"/>
  <c r="I8" i="32"/>
  <c r="R9" i="32"/>
  <c r="Q8" i="32"/>
  <c r="P8" i="32"/>
  <c r="O8" i="32"/>
  <c r="N8" i="32"/>
  <c r="M8" i="32"/>
  <c r="L8" i="32"/>
  <c r="K8" i="32"/>
  <c r="H8" i="32"/>
  <c r="G8" i="32"/>
  <c r="F8" i="32"/>
  <c r="E8" i="32"/>
  <c r="D8" i="32"/>
  <c r="D46" i="32" s="1"/>
  <c r="C8" i="32"/>
  <c r="R7" i="32"/>
  <c r="R45" i="13"/>
  <c r="R44" i="13"/>
  <c r="R43" i="13"/>
  <c r="R42" i="13"/>
  <c r="R41" i="13"/>
  <c r="R40" i="13"/>
  <c r="R39" i="13"/>
  <c r="R38" i="13"/>
  <c r="R37" i="13"/>
  <c r="R36" i="13"/>
  <c r="R35" i="13"/>
  <c r="R34" i="13"/>
  <c r="R33" i="13"/>
  <c r="R32" i="13"/>
  <c r="R31" i="13"/>
  <c r="R30" i="13"/>
  <c r="R29" i="13"/>
  <c r="J27" i="13"/>
  <c r="I27" i="13"/>
  <c r="R28" i="13"/>
  <c r="Q27" i="13"/>
  <c r="P27" i="13"/>
  <c r="O27" i="13"/>
  <c r="N27" i="13"/>
  <c r="M27" i="13"/>
  <c r="L27" i="13"/>
  <c r="K27" i="13"/>
  <c r="H27" i="13"/>
  <c r="G27" i="13"/>
  <c r="F27" i="13"/>
  <c r="E27" i="13"/>
  <c r="D27" i="13"/>
  <c r="C27" i="13"/>
  <c r="R24" i="13"/>
  <c r="R23" i="13"/>
  <c r="R22" i="13"/>
  <c r="S8" i="71" s="1"/>
  <c r="R20" i="13"/>
  <c r="R19" i="13"/>
  <c r="P8" i="71" s="1"/>
  <c r="I17" i="13"/>
  <c r="Q17" i="13"/>
  <c r="P17" i="13"/>
  <c r="P46" i="13"/>
  <c r="O17" i="13"/>
  <c r="N17" i="13"/>
  <c r="M17" i="13"/>
  <c r="L17" i="13"/>
  <c r="K17" i="13"/>
  <c r="J17" i="13"/>
  <c r="G17" i="13"/>
  <c r="F17" i="13"/>
  <c r="E17" i="13"/>
  <c r="D17" i="13"/>
  <c r="D46" i="13" s="1"/>
  <c r="C17" i="13"/>
  <c r="J13" i="13"/>
  <c r="I13" i="13"/>
  <c r="R14" i="13"/>
  <c r="Q13" i="13"/>
  <c r="P13" i="13"/>
  <c r="O13" i="13"/>
  <c r="O46" i="13" s="1"/>
  <c r="N13" i="13"/>
  <c r="M13" i="13"/>
  <c r="L13" i="13"/>
  <c r="L46" i="13" s="1"/>
  <c r="K13" i="13"/>
  <c r="K46" i="13" s="1"/>
  <c r="G13" i="13"/>
  <c r="F13" i="13"/>
  <c r="E13" i="13"/>
  <c r="D13" i="13"/>
  <c r="C13" i="13"/>
  <c r="R12" i="13"/>
  <c r="R11" i="13"/>
  <c r="H8" i="13"/>
  <c r="J8" i="13"/>
  <c r="I8" i="13"/>
  <c r="R9" i="13"/>
  <c r="Q8" i="13"/>
  <c r="P8" i="13"/>
  <c r="O8" i="13"/>
  <c r="N8" i="13"/>
  <c r="N46" i="13" s="1"/>
  <c r="M8" i="13"/>
  <c r="L8" i="13"/>
  <c r="K8" i="13"/>
  <c r="G8" i="13"/>
  <c r="F8" i="13"/>
  <c r="E8" i="13"/>
  <c r="D8" i="13"/>
  <c r="C8" i="13"/>
  <c r="R7" i="13"/>
  <c r="R6" i="13"/>
  <c r="J44" i="11"/>
  <c r="I43" i="11"/>
  <c r="R43" i="7"/>
  <c r="J41" i="11"/>
  <c r="J40" i="11"/>
  <c r="J39" i="11"/>
  <c r="R39" i="7"/>
  <c r="J37" i="11"/>
  <c r="R35" i="7"/>
  <c r="R31" i="7"/>
  <c r="AB6" i="71" s="1"/>
  <c r="R30" i="7"/>
  <c r="J27" i="7"/>
  <c r="I27" i="7"/>
  <c r="R28" i="7"/>
  <c r="Y6" i="71" s="1"/>
  <c r="Q27" i="7"/>
  <c r="P27" i="7"/>
  <c r="O27" i="7"/>
  <c r="N27" i="7"/>
  <c r="M27" i="7"/>
  <c r="L27" i="7"/>
  <c r="K27" i="7"/>
  <c r="G27" i="7"/>
  <c r="F27" i="7"/>
  <c r="E27" i="7"/>
  <c r="D27" i="7"/>
  <c r="C27" i="7"/>
  <c r="J25" i="11"/>
  <c r="R26" i="7"/>
  <c r="R25" i="7"/>
  <c r="R24" i="7"/>
  <c r="U6" i="71" s="1"/>
  <c r="R21" i="7"/>
  <c r="R19" i="7"/>
  <c r="I17" i="7"/>
  <c r="R18" i="7"/>
  <c r="O6" i="71" s="1"/>
  <c r="Q17" i="7"/>
  <c r="P17" i="7"/>
  <c r="O17" i="7"/>
  <c r="N17" i="7"/>
  <c r="M17" i="7"/>
  <c r="L17" i="7"/>
  <c r="K17" i="7"/>
  <c r="G17" i="7"/>
  <c r="F17" i="7"/>
  <c r="E17" i="7"/>
  <c r="D17" i="7"/>
  <c r="C17" i="7"/>
  <c r="J13" i="7"/>
  <c r="H13" i="7"/>
  <c r="R15" i="7"/>
  <c r="I13" i="7"/>
  <c r="Q13" i="7"/>
  <c r="Q46" i="7" s="1"/>
  <c r="P13" i="7"/>
  <c r="P46" i="7" s="1"/>
  <c r="O13" i="7"/>
  <c r="N13" i="7"/>
  <c r="M13" i="7"/>
  <c r="M46" i="7" s="1"/>
  <c r="L13" i="7"/>
  <c r="L46" i="7" s="1"/>
  <c r="K13" i="7"/>
  <c r="G13" i="7"/>
  <c r="F13" i="7"/>
  <c r="E13" i="7"/>
  <c r="D13" i="7"/>
  <c r="C13" i="7"/>
  <c r="J11" i="11"/>
  <c r="R12" i="7"/>
  <c r="R11" i="7"/>
  <c r="J8" i="7"/>
  <c r="R10" i="7"/>
  <c r="G6" i="71" s="1"/>
  <c r="R9" i="7"/>
  <c r="F6" i="71" s="1"/>
  <c r="Q8" i="7"/>
  <c r="P8" i="7"/>
  <c r="O8" i="7"/>
  <c r="N8" i="7"/>
  <c r="M8" i="7"/>
  <c r="L8" i="7"/>
  <c r="K8" i="7"/>
  <c r="G8" i="7"/>
  <c r="F8" i="7"/>
  <c r="E8" i="7"/>
  <c r="D8" i="7"/>
  <c r="C8" i="7"/>
  <c r="R7" i="7"/>
  <c r="R6" i="7"/>
  <c r="K13" i="11"/>
  <c r="AO25" i="71"/>
  <c r="AK25" i="71"/>
  <c r="AC25" i="71"/>
  <c r="AN20" i="71"/>
  <c r="AM20" i="71"/>
  <c r="AJ20" i="71"/>
  <c r="AF20" i="71"/>
  <c r="AQ66" i="71"/>
  <c r="AQ68" i="71" s="1"/>
  <c r="Y25" i="71"/>
  <c r="X25" i="71" s="1"/>
  <c r="S25" i="71"/>
  <c r="O25" i="71"/>
  <c r="S26" i="11"/>
  <c r="S46" i="11" s="1"/>
  <c r="C30" i="11"/>
  <c r="D30" i="11"/>
  <c r="E30" i="11"/>
  <c r="F30" i="11"/>
  <c r="G30" i="11"/>
  <c r="H30" i="11"/>
  <c r="K30" i="11"/>
  <c r="L30" i="11"/>
  <c r="M30" i="11"/>
  <c r="N30" i="11"/>
  <c r="O30" i="11"/>
  <c r="P30" i="11"/>
  <c r="Q30" i="11"/>
  <c r="C31" i="11"/>
  <c r="D31" i="11"/>
  <c r="E31" i="11"/>
  <c r="F31" i="11"/>
  <c r="G31" i="11"/>
  <c r="K31" i="11"/>
  <c r="L31" i="11"/>
  <c r="M31" i="11"/>
  <c r="N31" i="11"/>
  <c r="O31" i="11"/>
  <c r="P31" i="11"/>
  <c r="Q31" i="11"/>
  <c r="C32" i="11"/>
  <c r="D32" i="11"/>
  <c r="E32" i="11"/>
  <c r="F32" i="11"/>
  <c r="G32" i="11"/>
  <c r="K32" i="11"/>
  <c r="L32" i="11"/>
  <c r="M32" i="11"/>
  <c r="N32" i="11"/>
  <c r="O32" i="11"/>
  <c r="P32" i="11"/>
  <c r="Q32" i="11"/>
  <c r="C33" i="11"/>
  <c r="D33" i="11"/>
  <c r="E33" i="11"/>
  <c r="F33" i="11"/>
  <c r="G33" i="11"/>
  <c r="K33" i="11"/>
  <c r="L33" i="11"/>
  <c r="M33" i="11"/>
  <c r="N33" i="11"/>
  <c r="O33" i="11"/>
  <c r="P33" i="11"/>
  <c r="Q33" i="11"/>
  <c r="C34" i="11"/>
  <c r="D34" i="11"/>
  <c r="E34" i="11"/>
  <c r="F34" i="11"/>
  <c r="G34" i="11"/>
  <c r="K34" i="11"/>
  <c r="L34" i="11"/>
  <c r="M34" i="11"/>
  <c r="N34" i="11"/>
  <c r="O34" i="11"/>
  <c r="P34" i="11"/>
  <c r="Q34" i="11"/>
  <c r="C35" i="11"/>
  <c r="D35" i="11"/>
  <c r="E35" i="11"/>
  <c r="F35" i="11"/>
  <c r="G35" i="11"/>
  <c r="I35" i="11"/>
  <c r="K35" i="11"/>
  <c r="L35" i="11"/>
  <c r="M35" i="11"/>
  <c r="N35" i="11"/>
  <c r="O35" i="11"/>
  <c r="P35" i="11"/>
  <c r="Q35" i="11"/>
  <c r="C36" i="11"/>
  <c r="D36" i="11"/>
  <c r="E36" i="11"/>
  <c r="F36" i="11"/>
  <c r="G36" i="11"/>
  <c r="K36" i="11"/>
  <c r="L36" i="11"/>
  <c r="M36" i="11"/>
  <c r="N36" i="11"/>
  <c r="O36" i="11"/>
  <c r="P36" i="11"/>
  <c r="Q36" i="11"/>
  <c r="C37" i="11"/>
  <c r="D37" i="11"/>
  <c r="E37" i="11"/>
  <c r="F37" i="11"/>
  <c r="G37" i="11"/>
  <c r="K37" i="11"/>
  <c r="L37" i="11"/>
  <c r="M37" i="11"/>
  <c r="N37" i="11"/>
  <c r="O37" i="11"/>
  <c r="P37" i="11"/>
  <c r="Q37" i="11"/>
  <c r="C38" i="11"/>
  <c r="D38" i="11"/>
  <c r="E38" i="11"/>
  <c r="F38" i="11"/>
  <c r="G38" i="11"/>
  <c r="K38" i="11"/>
  <c r="L38" i="11"/>
  <c r="M38" i="11"/>
  <c r="N38" i="11"/>
  <c r="O38" i="11"/>
  <c r="P38" i="11"/>
  <c r="Q38" i="11"/>
  <c r="C39" i="11"/>
  <c r="D39" i="11"/>
  <c r="E39" i="11"/>
  <c r="F39" i="11"/>
  <c r="G39" i="11"/>
  <c r="K39" i="11"/>
  <c r="L39" i="11"/>
  <c r="M39" i="11"/>
  <c r="N39" i="11"/>
  <c r="O39" i="11"/>
  <c r="P39" i="11"/>
  <c r="Q39" i="11"/>
  <c r="C40" i="11"/>
  <c r="D40" i="11"/>
  <c r="E40" i="11"/>
  <c r="F40" i="11"/>
  <c r="G40" i="11"/>
  <c r="K40" i="11"/>
  <c r="L40" i="11"/>
  <c r="M40" i="11"/>
  <c r="N40" i="11"/>
  <c r="O40" i="11"/>
  <c r="P40" i="11"/>
  <c r="Q40" i="11"/>
  <c r="C41" i="11"/>
  <c r="D41" i="11"/>
  <c r="E41" i="11"/>
  <c r="F41" i="11"/>
  <c r="G41" i="11"/>
  <c r="K41" i="11"/>
  <c r="L41" i="11"/>
  <c r="M41" i="11"/>
  <c r="N41" i="11"/>
  <c r="O41" i="11"/>
  <c r="P41" i="11"/>
  <c r="Q41" i="11"/>
  <c r="C42" i="11"/>
  <c r="D42" i="11"/>
  <c r="E42" i="11"/>
  <c r="F42" i="11"/>
  <c r="G42" i="11"/>
  <c r="K42" i="11"/>
  <c r="L42" i="11"/>
  <c r="M42" i="11"/>
  <c r="N42" i="11"/>
  <c r="O42" i="11"/>
  <c r="P42" i="11"/>
  <c r="Q42" i="11"/>
  <c r="C43" i="11"/>
  <c r="D43" i="11"/>
  <c r="E43" i="11"/>
  <c r="F43" i="11"/>
  <c r="G43" i="11"/>
  <c r="K43" i="11"/>
  <c r="L43" i="11"/>
  <c r="M43" i="11"/>
  <c r="N43" i="11"/>
  <c r="O43" i="11"/>
  <c r="P43" i="11"/>
  <c r="Q43" i="11"/>
  <c r="C44" i="11"/>
  <c r="D44" i="11"/>
  <c r="E44" i="11"/>
  <c r="F44" i="11"/>
  <c r="G44" i="11"/>
  <c r="K44" i="11"/>
  <c r="L44" i="11"/>
  <c r="M44" i="11"/>
  <c r="N44" i="11"/>
  <c r="O44" i="11"/>
  <c r="P44" i="11"/>
  <c r="Q44" i="11"/>
  <c r="C28" i="11"/>
  <c r="D28" i="11"/>
  <c r="E28" i="11"/>
  <c r="F28" i="11"/>
  <c r="G28" i="11"/>
  <c r="K28" i="11"/>
  <c r="L28" i="11"/>
  <c r="M28" i="11"/>
  <c r="N28" i="11"/>
  <c r="O28" i="11"/>
  <c r="P28" i="11"/>
  <c r="Q28" i="11"/>
  <c r="C29" i="11"/>
  <c r="D29" i="11"/>
  <c r="E29" i="11"/>
  <c r="F29" i="11"/>
  <c r="G29" i="11"/>
  <c r="K29" i="11"/>
  <c r="L29" i="11"/>
  <c r="M29" i="11"/>
  <c r="N29" i="11"/>
  <c r="O29" i="11"/>
  <c r="P29" i="11"/>
  <c r="Q29" i="11"/>
  <c r="Q27" i="11"/>
  <c r="P27" i="11"/>
  <c r="O27" i="11"/>
  <c r="N27" i="11"/>
  <c r="M27" i="11"/>
  <c r="L27" i="11"/>
  <c r="K27" i="11"/>
  <c r="I27" i="11"/>
  <c r="H27" i="11"/>
  <c r="G27" i="11"/>
  <c r="G26" i="11" s="1"/>
  <c r="F27" i="11"/>
  <c r="E27" i="11"/>
  <c r="E26" i="11" s="1"/>
  <c r="D27" i="11"/>
  <c r="C27" i="11"/>
  <c r="C26" i="11" s="1"/>
  <c r="C18" i="11"/>
  <c r="D18" i="11"/>
  <c r="E18" i="11"/>
  <c r="F18" i="11"/>
  <c r="G18" i="11"/>
  <c r="K18" i="11"/>
  <c r="L18" i="11"/>
  <c r="M18" i="11"/>
  <c r="N18" i="11"/>
  <c r="O18" i="11"/>
  <c r="P18" i="11"/>
  <c r="Q18" i="11"/>
  <c r="C19" i="11"/>
  <c r="D19" i="11"/>
  <c r="E19" i="11"/>
  <c r="F19" i="11"/>
  <c r="G19" i="11"/>
  <c r="H19" i="11"/>
  <c r="K19" i="11"/>
  <c r="L19" i="11"/>
  <c r="M19" i="11"/>
  <c r="N19" i="11"/>
  <c r="N16" i="11" s="1"/>
  <c r="O19" i="11"/>
  <c r="P19" i="11"/>
  <c r="Q19" i="11"/>
  <c r="C20" i="11"/>
  <c r="D20" i="11"/>
  <c r="E20" i="11"/>
  <c r="F20" i="11"/>
  <c r="G20" i="11"/>
  <c r="H20" i="11"/>
  <c r="I20" i="11"/>
  <c r="K20" i="11"/>
  <c r="L20" i="11"/>
  <c r="M20" i="11"/>
  <c r="N20" i="11"/>
  <c r="O20" i="11"/>
  <c r="P20" i="11"/>
  <c r="Q20" i="11"/>
  <c r="C21" i="11"/>
  <c r="D21" i="11"/>
  <c r="E21" i="11"/>
  <c r="F21" i="11"/>
  <c r="G21" i="11"/>
  <c r="K21" i="11"/>
  <c r="L21" i="11"/>
  <c r="M21" i="11"/>
  <c r="N21" i="11"/>
  <c r="O21" i="11"/>
  <c r="P21" i="11"/>
  <c r="Q21" i="11"/>
  <c r="C22" i="11"/>
  <c r="D22" i="11"/>
  <c r="E22" i="11"/>
  <c r="F22" i="11"/>
  <c r="G22" i="11"/>
  <c r="K22" i="11"/>
  <c r="L22" i="11"/>
  <c r="M22" i="11"/>
  <c r="N22" i="11"/>
  <c r="O22" i="11"/>
  <c r="P22" i="11"/>
  <c r="Q22" i="11"/>
  <c r="C23" i="11"/>
  <c r="D23" i="11"/>
  <c r="E23" i="11"/>
  <c r="F23" i="11"/>
  <c r="G23" i="11"/>
  <c r="H23" i="11"/>
  <c r="J23" i="11"/>
  <c r="K23" i="11"/>
  <c r="L23" i="11"/>
  <c r="M23" i="11"/>
  <c r="N23" i="11"/>
  <c r="O23" i="11"/>
  <c r="P23" i="11"/>
  <c r="Q23" i="11"/>
  <c r="C24" i="11"/>
  <c r="R24" i="11" s="1"/>
  <c r="T24" i="11" s="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C25" i="11"/>
  <c r="D25" i="11"/>
  <c r="E25" i="11"/>
  <c r="F25" i="11"/>
  <c r="G25" i="11"/>
  <c r="K25" i="11"/>
  <c r="L25" i="11"/>
  <c r="M25" i="11"/>
  <c r="N25" i="11"/>
  <c r="O25" i="11"/>
  <c r="P25" i="11"/>
  <c r="Q25" i="11"/>
  <c r="Q17" i="11"/>
  <c r="E17" i="11"/>
  <c r="E16" i="11" s="1"/>
  <c r="F17" i="11"/>
  <c r="G17" i="11"/>
  <c r="H17" i="11"/>
  <c r="K17" i="11"/>
  <c r="K16" i="11" s="1"/>
  <c r="L17" i="11"/>
  <c r="M17" i="11"/>
  <c r="M16" i="11" s="1"/>
  <c r="N17" i="11"/>
  <c r="O17" i="11"/>
  <c r="O16" i="11" s="1"/>
  <c r="P17" i="11"/>
  <c r="D17" i="11"/>
  <c r="C17" i="11"/>
  <c r="C15" i="11"/>
  <c r="D15" i="11"/>
  <c r="E15" i="11"/>
  <c r="F15" i="11"/>
  <c r="G15" i="11"/>
  <c r="I15" i="11"/>
  <c r="K15" i="11"/>
  <c r="L15" i="11"/>
  <c r="M15" i="11"/>
  <c r="N15" i="11"/>
  <c r="O15" i="11"/>
  <c r="P15" i="11"/>
  <c r="Q15" i="11"/>
  <c r="AP17" i="71"/>
  <c r="AJ17" i="71"/>
  <c r="AF17" i="71"/>
  <c r="AE17" i="71"/>
  <c r="AB17" i="71"/>
  <c r="V17" i="71"/>
  <c r="T17" i="71"/>
  <c r="K17" i="71"/>
  <c r="D17" i="71"/>
  <c r="I20" i="71"/>
  <c r="H20" i="71"/>
  <c r="G20" i="71"/>
  <c r="F20" i="71"/>
  <c r="D20" i="71"/>
  <c r="C20" i="71"/>
  <c r="V62" i="71"/>
  <c r="U62" i="71"/>
  <c r="T62" i="71"/>
  <c r="S62" i="71"/>
  <c r="R62" i="71"/>
  <c r="AO65" i="71"/>
  <c r="AN65" i="71"/>
  <c r="AL65" i="71"/>
  <c r="AK65" i="71"/>
  <c r="AJ65" i="71"/>
  <c r="AH65" i="71"/>
  <c r="AG65" i="71"/>
  <c r="AF65" i="71"/>
  <c r="AD65" i="71"/>
  <c r="AC65" i="71"/>
  <c r="AB65" i="71"/>
  <c r="W65" i="71"/>
  <c r="V65" i="71"/>
  <c r="U65" i="71"/>
  <c r="T65" i="71"/>
  <c r="S65" i="71"/>
  <c r="R65" i="71"/>
  <c r="O65" i="71"/>
  <c r="M65" i="71"/>
  <c r="AN64" i="71"/>
  <c r="AM64" i="71"/>
  <c r="AL64" i="71"/>
  <c r="AK64" i="71"/>
  <c r="AJ64" i="71"/>
  <c r="AI64" i="71"/>
  <c r="AH64" i="71"/>
  <c r="AG64" i="71"/>
  <c r="AF64" i="71"/>
  <c r="AE64" i="71"/>
  <c r="AD64" i="71"/>
  <c r="AC64" i="71"/>
  <c r="AB64" i="71"/>
  <c r="AA64" i="71"/>
  <c r="Z64" i="71"/>
  <c r="W64" i="71"/>
  <c r="V64" i="71"/>
  <c r="U64" i="71"/>
  <c r="T64" i="71"/>
  <c r="Q64" i="71"/>
  <c r="O64" i="71"/>
  <c r="M64" i="71"/>
  <c r="G64" i="71"/>
  <c r="D64" i="71"/>
  <c r="AP63" i="71"/>
  <c r="AM63" i="71"/>
  <c r="AL63" i="71"/>
  <c r="AI63" i="71"/>
  <c r="AH63" i="71"/>
  <c r="AE63" i="71"/>
  <c r="AD63" i="71"/>
  <c r="AA63" i="71"/>
  <c r="Z63" i="71"/>
  <c r="W63" i="71"/>
  <c r="V63" i="71"/>
  <c r="U63" i="71"/>
  <c r="T63" i="71"/>
  <c r="R63" i="71"/>
  <c r="P63" i="71"/>
  <c r="AP61" i="71"/>
  <c r="AO61" i="71"/>
  <c r="AN61" i="71"/>
  <c r="AM61" i="71"/>
  <c r="AL61" i="71"/>
  <c r="AK61" i="71"/>
  <c r="AJ61" i="71"/>
  <c r="AI61" i="71"/>
  <c r="AH61" i="71"/>
  <c r="AG61" i="71"/>
  <c r="AF61" i="71"/>
  <c r="AE61" i="71"/>
  <c r="AD61" i="71"/>
  <c r="AC61" i="71"/>
  <c r="AB61" i="71"/>
  <c r="AA61" i="71"/>
  <c r="Z61" i="71"/>
  <c r="W61" i="71"/>
  <c r="V61" i="71"/>
  <c r="U61" i="71"/>
  <c r="T61" i="71"/>
  <c r="S61" i="71"/>
  <c r="Q61" i="71"/>
  <c r="M61" i="71"/>
  <c r="AO60" i="71"/>
  <c r="AN60" i="71"/>
  <c r="AJ60" i="71"/>
  <c r="AH60" i="71"/>
  <c r="AG60" i="71"/>
  <c r="AF60" i="71"/>
  <c r="AE60" i="71"/>
  <c r="AD60" i="71"/>
  <c r="AC60" i="71"/>
  <c r="AB60" i="71"/>
  <c r="AA60" i="71"/>
  <c r="Z60" i="71"/>
  <c r="W60" i="71"/>
  <c r="V60" i="71"/>
  <c r="S60" i="71"/>
  <c r="Q60" i="71"/>
  <c r="P60" i="71"/>
  <c r="M60" i="71"/>
  <c r="AP59" i="71"/>
  <c r="AL59" i="71"/>
  <c r="U59" i="71"/>
  <c r="T59" i="71"/>
  <c r="AN58" i="71"/>
  <c r="AM58" i="71"/>
  <c r="AF58" i="71"/>
  <c r="AE58" i="71"/>
  <c r="AB58" i="71"/>
  <c r="AA58" i="71"/>
  <c r="W58" i="71"/>
  <c r="V58" i="71"/>
  <c r="U58" i="71"/>
  <c r="T58" i="71"/>
  <c r="R58" i="71"/>
  <c r="Q58" i="71"/>
  <c r="AP57" i="71"/>
  <c r="AN57" i="71"/>
  <c r="AM57" i="71"/>
  <c r="AL57" i="71"/>
  <c r="AK57" i="71"/>
  <c r="AJ57" i="71"/>
  <c r="AI57" i="71"/>
  <c r="AH57" i="71"/>
  <c r="AG57" i="71"/>
  <c r="AF57" i="71"/>
  <c r="AE57" i="71"/>
  <c r="AD57" i="71"/>
  <c r="AC57" i="71"/>
  <c r="Z57" i="71"/>
  <c r="Q57" i="71"/>
  <c r="M57" i="71"/>
  <c r="AP56" i="71"/>
  <c r="AO56" i="71"/>
  <c r="AN56" i="71"/>
  <c r="AM56" i="71"/>
  <c r="AL56" i="71"/>
  <c r="AK56" i="71"/>
  <c r="AJ56" i="71"/>
  <c r="AI56" i="71"/>
  <c r="AH56" i="71"/>
  <c r="AG56" i="71"/>
  <c r="AF56" i="71"/>
  <c r="AE56" i="71"/>
  <c r="AD56" i="71"/>
  <c r="AC56" i="71"/>
  <c r="AB56" i="71"/>
  <c r="AA56" i="71"/>
  <c r="Z56" i="71"/>
  <c r="V56" i="71"/>
  <c r="U56" i="71"/>
  <c r="AO55" i="71"/>
  <c r="AN55" i="71"/>
  <c r="AK55" i="71"/>
  <c r="AJ55" i="71"/>
  <c r="AI55" i="71"/>
  <c r="AG55" i="71"/>
  <c r="AF55" i="71"/>
  <c r="AE55" i="71"/>
  <c r="AC55" i="71"/>
  <c r="AB55" i="71"/>
  <c r="AA55" i="71"/>
  <c r="Z55" i="71"/>
  <c r="W55" i="71"/>
  <c r="U55" i="71"/>
  <c r="T55" i="71"/>
  <c r="S55" i="71"/>
  <c r="Q55" i="71"/>
  <c r="P55" i="71"/>
  <c r="AP54" i="71"/>
  <c r="AO54" i="71"/>
  <c r="AN54" i="71"/>
  <c r="AM54" i="71"/>
  <c r="AL54" i="71"/>
  <c r="AK54" i="71"/>
  <c r="AJ54" i="71"/>
  <c r="AI54" i="71"/>
  <c r="AH54" i="71"/>
  <c r="AG54" i="71"/>
  <c r="AF54" i="71"/>
  <c r="AE54" i="71"/>
  <c r="AD54" i="71"/>
  <c r="AC54" i="71"/>
  <c r="AB54" i="71"/>
  <c r="AA54" i="71"/>
  <c r="Z54" i="71"/>
  <c r="V54" i="71"/>
  <c r="U54" i="71"/>
  <c r="T54" i="71"/>
  <c r="R54" i="71"/>
  <c r="Q54" i="71"/>
  <c r="P54" i="71"/>
  <c r="AP46" i="71"/>
  <c r="AO46" i="71"/>
  <c r="AN46" i="71"/>
  <c r="AM46" i="71"/>
  <c r="AL46" i="71"/>
  <c r="AK46" i="71"/>
  <c r="AI46" i="71"/>
  <c r="AH46" i="71"/>
  <c r="AE46" i="71"/>
  <c r="AD46" i="71"/>
  <c r="AC46" i="71"/>
  <c r="AA46" i="71"/>
  <c r="Z46" i="71"/>
  <c r="Y46" i="71"/>
  <c r="W46" i="71"/>
  <c r="U46" i="71"/>
  <c r="T46" i="71"/>
  <c r="M46" i="71"/>
  <c r="AP53" i="71"/>
  <c r="AM53" i="71"/>
  <c r="AL53" i="71"/>
  <c r="AI53" i="71"/>
  <c r="AH53" i="71"/>
  <c r="AE53" i="71"/>
  <c r="AD53" i="71"/>
  <c r="AB53" i="71"/>
  <c r="AA53" i="71"/>
  <c r="Z53" i="71"/>
  <c r="V53" i="71"/>
  <c r="U53" i="71"/>
  <c r="Q53" i="71"/>
  <c r="AP52" i="71"/>
  <c r="AO52" i="71"/>
  <c r="AN52" i="71"/>
  <c r="AM52" i="71"/>
  <c r="AL52" i="71"/>
  <c r="AK52" i="71"/>
  <c r="AJ52" i="71"/>
  <c r="AI52" i="71"/>
  <c r="AH52" i="71"/>
  <c r="AG52" i="71"/>
  <c r="AF52" i="71"/>
  <c r="AE52" i="71"/>
  <c r="AD52" i="71"/>
  <c r="AC52" i="71"/>
  <c r="AB52" i="71"/>
  <c r="AA52" i="71"/>
  <c r="Z52" i="71"/>
  <c r="W52" i="71"/>
  <c r="V52" i="71"/>
  <c r="U52" i="71"/>
  <c r="T52" i="71"/>
  <c r="Q52" i="71"/>
  <c r="AO51" i="71"/>
  <c r="AN51" i="71"/>
  <c r="AK51" i="71"/>
  <c r="AJ51" i="71"/>
  <c r="AG51" i="71"/>
  <c r="AF51" i="71"/>
  <c r="AC51" i="71"/>
  <c r="AB51" i="71"/>
  <c r="Z51" i="71"/>
  <c r="R51" i="71"/>
  <c r="Q51" i="71"/>
  <c r="P51" i="71"/>
  <c r="M51" i="71"/>
  <c r="AP50" i="71"/>
  <c r="AM50" i="71"/>
  <c r="AL50" i="71"/>
  <c r="AI50" i="71"/>
  <c r="AH50" i="71"/>
  <c r="AA50" i="71"/>
  <c r="Z50" i="71"/>
  <c r="Y50" i="71"/>
  <c r="X50" i="71"/>
  <c r="W50" i="71"/>
  <c r="V50" i="71"/>
  <c r="U50" i="71"/>
  <c r="T50" i="71"/>
  <c r="S50" i="71"/>
  <c r="R50" i="71"/>
  <c r="P50" i="71"/>
  <c r="M50" i="71"/>
  <c r="AP49" i="71"/>
  <c r="AO49" i="71"/>
  <c r="AN49" i="71"/>
  <c r="AM49" i="71"/>
  <c r="AL49" i="71"/>
  <c r="AK49" i="71"/>
  <c r="AJ49" i="71"/>
  <c r="AI49" i="71"/>
  <c r="AH49" i="71"/>
  <c r="AG49" i="71"/>
  <c r="AF49" i="71"/>
  <c r="AE49" i="71"/>
  <c r="AD49" i="71"/>
  <c r="AC49" i="71"/>
  <c r="AB49" i="71"/>
  <c r="AA49" i="71"/>
  <c r="Z49" i="71"/>
  <c r="W49" i="71"/>
  <c r="V49" i="71"/>
  <c r="U49" i="71"/>
  <c r="T49" i="71"/>
  <c r="R49" i="71"/>
  <c r="Q49" i="71"/>
  <c r="M49" i="71"/>
  <c r="AP48" i="71"/>
  <c r="AO48" i="71"/>
  <c r="AN48" i="71"/>
  <c r="AM48" i="71"/>
  <c r="AL48" i="71"/>
  <c r="AK48" i="71"/>
  <c r="AJ48" i="71"/>
  <c r="AI48" i="71"/>
  <c r="AH48" i="71"/>
  <c r="AG48" i="71"/>
  <c r="AF48" i="71"/>
  <c r="AE48" i="71"/>
  <c r="AD48" i="71"/>
  <c r="AC48" i="71"/>
  <c r="AB48" i="71"/>
  <c r="AA48" i="71"/>
  <c r="W48" i="71"/>
  <c r="V48" i="71"/>
  <c r="U48" i="71"/>
  <c r="T48" i="71"/>
  <c r="Q48" i="71"/>
  <c r="AP47" i="71"/>
  <c r="AO47" i="71"/>
  <c r="AL47" i="71"/>
  <c r="AK47" i="71"/>
  <c r="AJ47" i="71"/>
  <c r="AI47" i="71"/>
  <c r="AH47" i="71"/>
  <c r="AG47" i="71"/>
  <c r="AF47" i="71"/>
  <c r="AE47" i="71"/>
  <c r="AD47" i="71"/>
  <c r="AC47" i="71"/>
  <c r="AB47" i="71"/>
  <c r="AA47" i="71"/>
  <c r="W47" i="71"/>
  <c r="V47" i="71"/>
  <c r="Q47" i="71"/>
  <c r="M47" i="71"/>
  <c r="AP45" i="71"/>
  <c r="AO45" i="71"/>
  <c r="AL45" i="71"/>
  <c r="AK45" i="71"/>
  <c r="AH45" i="71"/>
  <c r="AG45" i="71"/>
  <c r="AF45" i="71"/>
  <c r="AE45" i="71"/>
  <c r="AD45" i="71"/>
  <c r="AC45" i="71"/>
  <c r="AB45" i="71"/>
  <c r="AA45" i="71"/>
  <c r="Y45" i="71"/>
  <c r="W45" i="71"/>
  <c r="V45" i="71"/>
  <c r="U45" i="71"/>
  <c r="T45" i="71"/>
  <c r="S45" i="71"/>
  <c r="P45" i="71"/>
  <c r="O45" i="71"/>
  <c r="AP44" i="71"/>
  <c r="AM44" i="71"/>
  <c r="AL44" i="71"/>
  <c r="AK44" i="71"/>
  <c r="AJ44" i="71"/>
  <c r="AI44" i="71"/>
  <c r="AH44" i="71"/>
  <c r="AG44" i="71"/>
  <c r="AF44" i="71"/>
  <c r="AE44" i="71"/>
  <c r="AD44" i="71"/>
  <c r="AC44" i="71"/>
  <c r="AB44" i="71"/>
  <c r="AA44" i="71"/>
  <c r="Z44" i="71"/>
  <c r="W44" i="71"/>
  <c r="V44" i="71"/>
  <c r="U44" i="71"/>
  <c r="T44" i="71"/>
  <c r="S44" i="71"/>
  <c r="Q44" i="71"/>
  <c r="P44" i="71"/>
  <c r="AP43" i="71"/>
  <c r="AO43" i="71"/>
  <c r="AL43" i="71"/>
  <c r="AK43" i="71"/>
  <c r="AH43" i="71"/>
  <c r="AG43" i="71"/>
  <c r="AD43" i="71"/>
  <c r="AC43" i="71"/>
  <c r="Z43" i="71"/>
  <c r="W43" i="71"/>
  <c r="V43" i="71"/>
  <c r="U43" i="71"/>
  <c r="T43" i="71"/>
  <c r="S43" i="71"/>
  <c r="Q43" i="71"/>
  <c r="M43" i="71"/>
  <c r="AP42" i="71"/>
  <c r="AO42" i="71"/>
  <c r="AL42" i="71"/>
  <c r="AK42" i="71"/>
  <c r="AH42" i="71"/>
  <c r="AG42" i="71"/>
  <c r="AD42" i="71"/>
  <c r="AA42" i="71"/>
  <c r="Z42" i="71"/>
  <c r="W42" i="71"/>
  <c r="V42" i="71"/>
  <c r="U42" i="71"/>
  <c r="T42" i="71"/>
  <c r="S42" i="71"/>
  <c r="R42" i="71"/>
  <c r="Q42" i="71"/>
  <c r="M42" i="71"/>
  <c r="AM41" i="71"/>
  <c r="AL41" i="71"/>
  <c r="AK41" i="71"/>
  <c r="AJ41" i="71"/>
  <c r="AI41" i="71"/>
  <c r="AH41" i="71"/>
  <c r="AG41" i="71"/>
  <c r="AF41" i="71"/>
  <c r="AE41" i="71"/>
  <c r="AD41" i="71"/>
  <c r="AC41" i="71"/>
  <c r="AB41" i="71"/>
  <c r="AA41" i="71"/>
  <c r="Z41" i="71"/>
  <c r="W41" i="71"/>
  <c r="V41" i="71"/>
  <c r="U41" i="71"/>
  <c r="T41" i="71"/>
  <c r="Q41" i="71"/>
  <c r="P41" i="71"/>
  <c r="M41" i="71"/>
  <c r="AP40" i="71"/>
  <c r="AO40" i="71"/>
  <c r="AN40" i="71"/>
  <c r="AL40" i="71"/>
  <c r="AK40" i="71"/>
  <c r="AJ40" i="71"/>
  <c r="AH40" i="71"/>
  <c r="AG40" i="71"/>
  <c r="AF40" i="71"/>
  <c r="AD40" i="71"/>
  <c r="AC40" i="71"/>
  <c r="AB40" i="71"/>
  <c r="Z40" i="71"/>
  <c r="Y40" i="71"/>
  <c r="V40" i="71"/>
  <c r="U40" i="71"/>
  <c r="T40" i="71"/>
  <c r="R40" i="71"/>
  <c r="P40" i="71"/>
  <c r="M40" i="71"/>
  <c r="AN39" i="71"/>
  <c r="AM39" i="71"/>
  <c r="AJ39" i="71"/>
  <c r="AI39" i="71"/>
  <c r="AF39" i="71"/>
  <c r="AE39" i="71"/>
  <c r="AB39" i="71"/>
  <c r="AA39" i="71"/>
  <c r="Z39" i="71"/>
  <c r="U39" i="71"/>
  <c r="T39" i="71"/>
  <c r="Q39" i="71"/>
  <c r="P39" i="71"/>
  <c r="M39" i="71"/>
  <c r="AO37" i="71"/>
  <c r="AH37" i="71"/>
  <c r="AG37" i="71"/>
  <c r="AD37" i="71"/>
  <c r="AC37" i="71"/>
  <c r="Z37" i="71"/>
  <c r="Y37" i="71"/>
  <c r="W37" i="71"/>
  <c r="T37" i="71"/>
  <c r="S37" i="71"/>
  <c r="O37" i="71"/>
  <c r="AP38" i="71"/>
  <c r="AO38" i="71"/>
  <c r="AN38" i="71"/>
  <c r="AM38" i="71"/>
  <c r="AL38" i="71"/>
  <c r="AK38" i="71"/>
  <c r="AJ38" i="71"/>
  <c r="AI38" i="71"/>
  <c r="AH38" i="71"/>
  <c r="AG38" i="71"/>
  <c r="AF38" i="71"/>
  <c r="AE38" i="71"/>
  <c r="AD38" i="71"/>
  <c r="AC38" i="71"/>
  <c r="AB38" i="71"/>
  <c r="AA38" i="71"/>
  <c r="Z38" i="71"/>
  <c r="W38" i="71"/>
  <c r="V38" i="71"/>
  <c r="P38" i="71"/>
  <c r="N38" i="71" s="1"/>
  <c r="O38" i="71"/>
  <c r="M38" i="71"/>
  <c r="AO36" i="71"/>
  <c r="AN36" i="71"/>
  <c r="AM36" i="71"/>
  <c r="AK36" i="71"/>
  <c r="AJ36" i="71"/>
  <c r="AI36" i="71"/>
  <c r="AG36" i="71"/>
  <c r="AF36" i="71"/>
  <c r="AE36" i="71"/>
  <c r="AC36" i="71"/>
  <c r="AB36" i="71"/>
  <c r="AA36" i="71"/>
  <c r="Y36" i="71"/>
  <c r="X36" i="71" s="1"/>
  <c r="W36" i="71"/>
  <c r="V36" i="71"/>
  <c r="S36" i="71"/>
  <c r="M36" i="71"/>
  <c r="AO35" i="71"/>
  <c r="AM35" i="71"/>
  <c r="AK35" i="71"/>
  <c r="AI35" i="71"/>
  <c r="AG35" i="71"/>
  <c r="AE35" i="71"/>
  <c r="AC35" i="71"/>
  <c r="AA35" i="71"/>
  <c r="V35" i="71"/>
  <c r="U35" i="71"/>
  <c r="Q35" i="71"/>
  <c r="AN34" i="71"/>
  <c r="AJ34" i="71"/>
  <c r="AI34" i="71"/>
  <c r="AF34" i="71"/>
  <c r="AB34" i="71"/>
  <c r="AA34" i="71"/>
  <c r="V34" i="71"/>
  <c r="Q34" i="71"/>
  <c r="P34" i="71"/>
  <c r="M34" i="71"/>
  <c r="AI33" i="71"/>
  <c r="AG33" i="71"/>
  <c r="AE33" i="71"/>
  <c r="AC33" i="71"/>
  <c r="AA33" i="71"/>
  <c r="V33" i="71"/>
  <c r="T33" i="71"/>
  <c r="O33" i="71"/>
  <c r="AP32" i="71"/>
  <c r="AO32" i="71"/>
  <c r="AN32" i="71"/>
  <c r="AM32" i="71"/>
  <c r="AL32" i="71"/>
  <c r="AK32" i="71"/>
  <c r="AJ32" i="71"/>
  <c r="AI32" i="71"/>
  <c r="AH32" i="71"/>
  <c r="AG32" i="71"/>
  <c r="AF32" i="71"/>
  <c r="AE32" i="71"/>
  <c r="AD32" i="71"/>
  <c r="AC32" i="71"/>
  <c r="AB32" i="71"/>
  <c r="AA32" i="71"/>
  <c r="Z32" i="71"/>
  <c r="U32" i="71"/>
  <c r="T32" i="71"/>
  <c r="S32" i="71"/>
  <c r="P32" i="71"/>
  <c r="M32" i="71"/>
  <c r="AP31" i="71"/>
  <c r="AJ31" i="71"/>
  <c r="AH31" i="71"/>
  <c r="AF31" i="71"/>
  <c r="AB31" i="71"/>
  <c r="Z31" i="71"/>
  <c r="V31" i="71"/>
  <c r="T31" i="71"/>
  <c r="S31" i="71"/>
  <c r="AO30" i="71"/>
  <c r="AK30" i="71"/>
  <c r="AI30" i="71"/>
  <c r="AE30" i="71"/>
  <c r="AC30" i="71"/>
  <c r="AA30" i="71"/>
  <c r="W30" i="71"/>
  <c r="U30" i="71"/>
  <c r="T30" i="71"/>
  <c r="S30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Q29" i="71"/>
  <c r="M29" i="71"/>
  <c r="AO28" i="71"/>
  <c r="AK28" i="71"/>
  <c r="AI28" i="71"/>
  <c r="AG28" i="71"/>
  <c r="V28" i="71"/>
  <c r="R28" i="71"/>
  <c r="M28" i="71"/>
  <c r="AM27" i="71"/>
  <c r="AI27" i="71"/>
  <c r="AH27" i="71"/>
  <c r="AG27" i="71"/>
  <c r="AF27" i="71"/>
  <c r="AE27" i="71"/>
  <c r="AD27" i="71"/>
  <c r="AC27" i="71"/>
  <c r="AB27" i="71"/>
  <c r="AA27" i="71"/>
  <c r="Z27" i="71"/>
  <c r="V27" i="71"/>
  <c r="U27" i="71"/>
  <c r="T27" i="71"/>
  <c r="P27" i="71"/>
  <c r="O27" i="71"/>
  <c r="AN26" i="71"/>
  <c r="AJ26" i="71"/>
  <c r="AF26" i="71"/>
  <c r="AB26" i="71"/>
  <c r="Z26" i="71"/>
  <c r="V26" i="71"/>
  <c r="U26" i="71"/>
  <c r="T26" i="71"/>
  <c r="P26" i="71"/>
  <c r="M26" i="71"/>
  <c r="I26" i="71"/>
  <c r="D26" i="71"/>
  <c r="AO24" i="71"/>
  <c r="AM24" i="71"/>
  <c r="AL24" i="71"/>
  <c r="AK24" i="71"/>
  <c r="AI24" i="71"/>
  <c r="AH24" i="71"/>
  <c r="AG24" i="71"/>
  <c r="AE24" i="71"/>
  <c r="AD24" i="71"/>
  <c r="AC24" i="71"/>
  <c r="AA24" i="71"/>
  <c r="Q24" i="71"/>
  <c r="P24" i="71"/>
  <c r="AO23" i="71"/>
  <c r="AM23" i="71"/>
  <c r="AL23" i="71"/>
  <c r="AK23" i="71"/>
  <c r="AI23" i="71"/>
  <c r="AH23" i="71"/>
  <c r="AG23" i="71"/>
  <c r="AE23" i="71"/>
  <c r="AD23" i="71"/>
  <c r="AC23" i="71"/>
  <c r="AA23" i="71"/>
  <c r="V23" i="71"/>
  <c r="U23" i="71"/>
  <c r="S23" i="71"/>
  <c r="M23" i="71"/>
  <c r="D23" i="71"/>
  <c r="AM22" i="71"/>
  <c r="AA22" i="71"/>
  <c r="U22" i="71"/>
  <c r="T22" i="71"/>
  <c r="AI21" i="71"/>
  <c r="AF21" i="71"/>
  <c r="AE21" i="71"/>
  <c r="AB21" i="71"/>
  <c r="AA21" i="71"/>
  <c r="Z21" i="71"/>
  <c r="V21" i="71"/>
  <c r="U21" i="71"/>
  <c r="T21" i="71"/>
  <c r="P21" i="71"/>
  <c r="M21" i="71"/>
  <c r="K21" i="71"/>
  <c r="AP19" i="71"/>
  <c r="AO19" i="71"/>
  <c r="AN19" i="71"/>
  <c r="AM19" i="71"/>
  <c r="AL19" i="71"/>
  <c r="AK19" i="71"/>
  <c r="AJ19" i="71"/>
  <c r="AI19" i="71"/>
  <c r="AH19" i="71"/>
  <c r="AG19" i="71"/>
  <c r="AF19" i="71"/>
  <c r="AE19" i="71"/>
  <c r="AD19" i="71"/>
  <c r="AC19" i="71"/>
  <c r="AB19" i="71"/>
  <c r="AA19" i="71"/>
  <c r="Z19" i="71"/>
  <c r="V19" i="71"/>
  <c r="U19" i="71"/>
  <c r="T19" i="71"/>
  <c r="Q19" i="71"/>
  <c r="P19" i="71"/>
  <c r="O19" i="71"/>
  <c r="N19" i="71" s="1"/>
  <c r="G19" i="71"/>
  <c r="AO18" i="71"/>
  <c r="AL18" i="71"/>
  <c r="AK18" i="71"/>
  <c r="AI18" i="71"/>
  <c r="AG18" i="71"/>
  <c r="AE18" i="71"/>
  <c r="AD18" i="71"/>
  <c r="AC18" i="71"/>
  <c r="AA18" i="71"/>
  <c r="W18" i="71"/>
  <c r="R18" i="71"/>
  <c r="O18" i="71"/>
  <c r="I18" i="71"/>
  <c r="AL16" i="71"/>
  <c r="AK16" i="71"/>
  <c r="AG16" i="71"/>
  <c r="AD16" i="71"/>
  <c r="AC16" i="71"/>
  <c r="Z16" i="71"/>
  <c r="U16" i="71"/>
  <c r="T16" i="71"/>
  <c r="P16" i="71"/>
  <c r="I16" i="71"/>
  <c r="H16" i="71"/>
  <c r="G16" i="71"/>
  <c r="C16" i="71"/>
  <c r="AP15" i="71"/>
  <c r="AL15" i="71"/>
  <c r="AD15" i="71"/>
  <c r="Z15" i="71"/>
  <c r="W15" i="71"/>
  <c r="L15" i="71"/>
  <c r="H15" i="71"/>
  <c r="G15" i="71"/>
  <c r="C15" i="71"/>
  <c r="AP14" i="71"/>
  <c r="AN14" i="71"/>
  <c r="AM14" i="71"/>
  <c r="AL14" i="71"/>
  <c r="AJ14" i="71"/>
  <c r="AF14" i="71"/>
  <c r="AE14" i="71"/>
  <c r="AB14" i="71"/>
  <c r="AA14" i="71"/>
  <c r="V14" i="71"/>
  <c r="U14" i="71"/>
  <c r="M14" i="71"/>
  <c r="L14" i="71"/>
  <c r="AP13" i="71"/>
  <c r="AO13" i="71"/>
  <c r="AM13" i="71"/>
  <c r="AL13" i="71"/>
  <c r="AK13" i="71"/>
  <c r="AI13" i="71"/>
  <c r="AH13" i="71"/>
  <c r="AG13" i="71"/>
  <c r="AE13" i="71"/>
  <c r="AD13" i="71"/>
  <c r="AC13" i="71"/>
  <c r="AA13" i="71"/>
  <c r="Z13" i="71"/>
  <c r="Y13" i="71"/>
  <c r="W13" i="71"/>
  <c r="D13" i="71"/>
  <c r="AP12" i="71"/>
  <c r="AO12" i="71"/>
  <c r="AL12" i="71"/>
  <c r="AJ12" i="71"/>
  <c r="AI12" i="71"/>
  <c r="AH12" i="71"/>
  <c r="AG12" i="71"/>
  <c r="AF12" i="71"/>
  <c r="AE12" i="71"/>
  <c r="AC12" i="71"/>
  <c r="AB12" i="71"/>
  <c r="W12" i="71"/>
  <c r="T12" i="71"/>
  <c r="I12" i="71"/>
  <c r="G12" i="71"/>
  <c r="AP11" i="71"/>
  <c r="AO11" i="71"/>
  <c r="AH11" i="71"/>
  <c r="AD11" i="71"/>
  <c r="AB11" i="71"/>
  <c r="Z11" i="71"/>
  <c r="M11" i="71"/>
  <c r="D11" i="71"/>
  <c r="AC10" i="71"/>
  <c r="V10" i="71"/>
  <c r="R10" i="71"/>
  <c r="L10" i="71"/>
  <c r="I10" i="71"/>
  <c r="I10" i="11"/>
  <c r="H10" i="71"/>
  <c r="G10" i="71"/>
  <c r="AP9" i="71"/>
  <c r="AH9" i="71"/>
  <c r="AD9" i="71"/>
  <c r="Z9" i="71"/>
  <c r="W9" i="71"/>
  <c r="U9" i="71"/>
  <c r="C9" i="71"/>
  <c r="AI7" i="71"/>
  <c r="V7" i="71"/>
  <c r="U7" i="71"/>
  <c r="T7" i="71"/>
  <c r="R7" i="71"/>
  <c r="P7" i="71"/>
  <c r="I7" i="71"/>
  <c r="F7" i="71"/>
  <c r="D7" i="71"/>
  <c r="AP8" i="71"/>
  <c r="AL8" i="71"/>
  <c r="AH8" i="71"/>
  <c r="AF8" i="71"/>
  <c r="AD8" i="71"/>
  <c r="AC8" i="71"/>
  <c r="Z8" i="71"/>
  <c r="Q8" i="71"/>
  <c r="I8" i="71"/>
  <c r="H8" i="71"/>
  <c r="AN6" i="71"/>
  <c r="AJ6" i="71"/>
  <c r="AF6" i="71"/>
  <c r="AA6" i="71"/>
  <c r="O26" i="11"/>
  <c r="D26" i="11"/>
  <c r="W6" i="71"/>
  <c r="R6" i="71"/>
  <c r="I6" i="71"/>
  <c r="H6" i="71"/>
  <c r="K34" i="71"/>
  <c r="D34" i="71"/>
  <c r="C34" i="71"/>
  <c r="H26" i="71"/>
  <c r="G26" i="71"/>
  <c r="C26" i="71"/>
  <c r="F34" i="71"/>
  <c r="K26" i="11"/>
  <c r="D13" i="11"/>
  <c r="E13" i="11"/>
  <c r="E12" i="11" s="1"/>
  <c r="F13" i="11"/>
  <c r="G13" i="11"/>
  <c r="L13" i="11"/>
  <c r="M13" i="11"/>
  <c r="N13" i="11"/>
  <c r="O13" i="11"/>
  <c r="P13" i="11"/>
  <c r="Q13" i="11"/>
  <c r="D14" i="11"/>
  <c r="E14" i="11"/>
  <c r="F14" i="11"/>
  <c r="G14" i="11"/>
  <c r="K14" i="11"/>
  <c r="K12" i="11" s="1"/>
  <c r="L14" i="11"/>
  <c r="M14" i="11"/>
  <c r="N14" i="11"/>
  <c r="N12" i="11" s="1"/>
  <c r="O14" i="11"/>
  <c r="P14" i="11"/>
  <c r="Q14" i="11"/>
  <c r="C14" i="11"/>
  <c r="C13" i="11"/>
  <c r="D8" i="11"/>
  <c r="E8" i="11"/>
  <c r="F8" i="11"/>
  <c r="F7" i="11" s="1"/>
  <c r="G8" i="11"/>
  <c r="K8" i="11"/>
  <c r="L8" i="11"/>
  <c r="M8" i="11"/>
  <c r="M7" i="11" s="1"/>
  <c r="N8" i="11"/>
  <c r="O8" i="11"/>
  <c r="P8" i="11"/>
  <c r="Q8" i="11"/>
  <c r="D9" i="11"/>
  <c r="E9" i="11"/>
  <c r="E7" i="11" s="1"/>
  <c r="F9" i="11"/>
  <c r="G9" i="11"/>
  <c r="J9" i="11"/>
  <c r="K9" i="11"/>
  <c r="K7" i="11" s="1"/>
  <c r="L9" i="11"/>
  <c r="M9" i="11"/>
  <c r="N9" i="11"/>
  <c r="O9" i="11"/>
  <c r="P9" i="11"/>
  <c r="Q9" i="11"/>
  <c r="Q7" i="11" s="1"/>
  <c r="D10" i="11"/>
  <c r="E10" i="11"/>
  <c r="F10" i="11"/>
  <c r="G10" i="11"/>
  <c r="K10" i="11"/>
  <c r="L10" i="11"/>
  <c r="M10" i="11"/>
  <c r="N10" i="11"/>
  <c r="O10" i="11"/>
  <c r="P10" i="11"/>
  <c r="Q10" i="11"/>
  <c r="D11" i="11"/>
  <c r="R11" i="11" s="1"/>
  <c r="T11" i="11" s="1"/>
  <c r="E11" i="11"/>
  <c r="F11" i="11"/>
  <c r="G11" i="11"/>
  <c r="K11" i="11"/>
  <c r="L11" i="11"/>
  <c r="M11" i="11"/>
  <c r="N11" i="11"/>
  <c r="O11" i="11"/>
  <c r="P11" i="11"/>
  <c r="Q11" i="11"/>
  <c r="C9" i="11"/>
  <c r="C10" i="11"/>
  <c r="C11" i="11"/>
  <c r="C8" i="11"/>
  <c r="C7" i="11" s="1"/>
  <c r="D5" i="11"/>
  <c r="E5" i="11"/>
  <c r="R5" i="11" s="1"/>
  <c r="T5" i="11" s="1"/>
  <c r="F5" i="11"/>
  <c r="G5" i="11"/>
  <c r="K5" i="11"/>
  <c r="L5" i="11"/>
  <c r="M5" i="11"/>
  <c r="N5" i="11"/>
  <c r="O5" i="11"/>
  <c r="P5" i="11"/>
  <c r="Q5" i="11"/>
  <c r="D6" i="11"/>
  <c r="E6" i="11"/>
  <c r="G6" i="11"/>
  <c r="K6" i="11"/>
  <c r="L6" i="11"/>
  <c r="M6" i="11"/>
  <c r="N6" i="11"/>
  <c r="O6" i="11"/>
  <c r="P6" i="11"/>
  <c r="Q6" i="11"/>
  <c r="C5" i="11"/>
  <c r="C6" i="11"/>
  <c r="I62" i="71"/>
  <c r="H62" i="71"/>
  <c r="G62" i="71"/>
  <c r="I63" i="71"/>
  <c r="H63" i="71"/>
  <c r="C63" i="71"/>
  <c r="H59" i="71"/>
  <c r="G59" i="71"/>
  <c r="D59" i="71"/>
  <c r="I46" i="71"/>
  <c r="H46" i="71"/>
  <c r="G46" i="71"/>
  <c r="C46" i="71"/>
  <c r="I50" i="71"/>
  <c r="H50" i="71"/>
  <c r="D50" i="71"/>
  <c r="L49" i="71"/>
  <c r="I49" i="71"/>
  <c r="H49" i="71"/>
  <c r="G49" i="71"/>
  <c r="L47" i="71"/>
  <c r="I47" i="71"/>
  <c r="C47" i="71"/>
  <c r="I45" i="71"/>
  <c r="F30" i="71"/>
  <c r="D30" i="71"/>
  <c r="C30" i="71"/>
  <c r="H23" i="71"/>
  <c r="I21" i="71"/>
  <c r="H21" i="71"/>
  <c r="I19" i="71"/>
  <c r="H19" i="71"/>
  <c r="D18" i="71"/>
  <c r="D15" i="71"/>
  <c r="I64" i="71"/>
  <c r="H64" i="71"/>
  <c r="I48" i="71"/>
  <c r="I65" i="71"/>
  <c r="D65" i="71"/>
  <c r="G61" i="71"/>
  <c r="D61" i="71"/>
  <c r="H60" i="71"/>
  <c r="D56" i="71"/>
  <c r="C56" i="71"/>
  <c r="C53" i="71"/>
  <c r="H52" i="71"/>
  <c r="K51" i="71"/>
  <c r="C51" i="71"/>
  <c r="C43" i="71"/>
  <c r="I40" i="71"/>
  <c r="D40" i="71"/>
  <c r="C40" i="71"/>
  <c r="D39" i="71"/>
  <c r="L38" i="71"/>
  <c r="H36" i="71"/>
  <c r="D35" i="71"/>
  <c r="L33" i="71"/>
  <c r="I33" i="71"/>
  <c r="I28" i="71"/>
  <c r="C27" i="71"/>
  <c r="H22" i="71"/>
  <c r="G22" i="71"/>
  <c r="I14" i="71"/>
  <c r="C14" i="71"/>
  <c r="L13" i="71"/>
  <c r="I13" i="71"/>
  <c r="G13" i="71"/>
  <c r="L6" i="71"/>
  <c r="D9" i="71"/>
  <c r="C10" i="71"/>
  <c r="C11" i="71"/>
  <c r="D12" i="71"/>
  <c r="H14" i="71"/>
  <c r="C12" i="71"/>
  <c r="G14" i="71"/>
  <c r="D22" i="71"/>
  <c r="I27" i="71"/>
  <c r="H31" i="71"/>
  <c r="G35" i="71"/>
  <c r="C25" i="71"/>
  <c r="H27" i="71"/>
  <c r="D28" i="71"/>
  <c r="C36" i="71"/>
  <c r="I39" i="71"/>
  <c r="H25" i="71"/>
  <c r="K28" i="71"/>
  <c r="L31" i="71"/>
  <c r="C32" i="71"/>
  <c r="D33" i="71"/>
  <c r="C35" i="71"/>
  <c r="I37" i="71"/>
  <c r="L37" i="71"/>
  <c r="C39" i="71"/>
  <c r="H40" i="71"/>
  <c r="L41" i="71"/>
  <c r="I32" i="71"/>
  <c r="C33" i="71"/>
  <c r="D36" i="71"/>
  <c r="G40" i="71"/>
  <c r="L40" i="71"/>
  <c r="H41" i="71"/>
  <c r="G42" i="71"/>
  <c r="D43" i="71"/>
  <c r="I43" i="71"/>
  <c r="G41" i="71"/>
  <c r="D42" i="71"/>
  <c r="L42" i="71"/>
  <c r="I44" i="71"/>
  <c r="L44" i="71"/>
  <c r="H44" i="71"/>
  <c r="L56" i="71"/>
  <c r="J51" i="71"/>
  <c r="G52" i="71"/>
  <c r="H53" i="71"/>
  <c r="D54" i="71"/>
  <c r="L51" i="71"/>
  <c r="G53" i="71"/>
  <c r="L55" i="71"/>
  <c r="L53" i="71"/>
  <c r="D55" i="71"/>
  <c r="L60" i="71"/>
  <c r="H61" i="71"/>
  <c r="L61" i="71"/>
  <c r="G55" i="71"/>
  <c r="I61" i="71"/>
  <c r="F28" i="71"/>
  <c r="D58" i="71"/>
  <c r="G58" i="71"/>
  <c r="I58" i="71"/>
  <c r="L58" i="71"/>
  <c r="G60" i="71"/>
  <c r="H58" i="71"/>
  <c r="G65" i="71"/>
  <c r="H65" i="71"/>
  <c r="H48" i="71"/>
  <c r="G48" i="71"/>
  <c r="C64" i="71"/>
  <c r="R45" i="11"/>
  <c r="T45" i="11" s="1"/>
  <c r="I35" i="71"/>
  <c r="C37" i="71"/>
  <c r="F38" i="71"/>
  <c r="G38" i="71"/>
  <c r="I25" i="71"/>
  <c r="C29" i="71"/>
  <c r="H35" i="71"/>
  <c r="D38" i="71"/>
  <c r="I41" i="71"/>
  <c r="I51" i="71"/>
  <c r="D60" i="71"/>
  <c r="D53" i="71"/>
  <c r="G54" i="71"/>
  <c r="C58" i="71"/>
  <c r="C61" i="71"/>
  <c r="I53" i="71"/>
  <c r="C57" i="71"/>
  <c r="C60" i="71"/>
  <c r="C45" i="71"/>
  <c r="L64" i="71"/>
  <c r="C18" i="71"/>
  <c r="L18" i="71"/>
  <c r="H45" i="71"/>
  <c r="H47" i="71"/>
  <c r="D45" i="71"/>
  <c r="G45" i="71"/>
  <c r="D47" i="71"/>
  <c r="G47" i="71"/>
  <c r="L46" i="71"/>
  <c r="K63" i="71"/>
  <c r="L34" i="71"/>
  <c r="L26" i="11"/>
  <c r="D10" i="71"/>
  <c r="L12" i="71"/>
  <c r="F16" i="71"/>
  <c r="Y21" i="71"/>
  <c r="G23" i="71"/>
  <c r="I14" i="11"/>
  <c r="H5" i="11"/>
  <c r="C8" i="71"/>
  <c r="AG8" i="71"/>
  <c r="AK8" i="71"/>
  <c r="AO8" i="71"/>
  <c r="J8" i="11"/>
  <c r="H7" i="71"/>
  <c r="H9" i="71"/>
  <c r="AG11" i="71"/>
  <c r="AK11" i="71"/>
  <c r="H12" i="71"/>
  <c r="Q12" i="71"/>
  <c r="V12" i="71"/>
  <c r="AA12" i="71"/>
  <c r="AD12" i="71"/>
  <c r="AK12" i="71"/>
  <c r="AP16" i="71"/>
  <c r="P18" i="71"/>
  <c r="R19" i="71"/>
  <c r="S21" i="71"/>
  <c r="AH21" i="71"/>
  <c r="AL21" i="71"/>
  <c r="AP21" i="71"/>
  <c r="Y23" i="71"/>
  <c r="X23" i="71" s="1"/>
  <c r="O24" i="71"/>
  <c r="N24" i="71" s="1"/>
  <c r="Z24" i="71"/>
  <c r="K25" i="71"/>
  <c r="V30" i="71"/>
  <c r="E22" i="71"/>
  <c r="H6" i="11"/>
  <c r="J5" i="11"/>
  <c r="H11" i="11"/>
  <c r="I6" i="11"/>
  <c r="D6" i="71"/>
  <c r="V6" i="71"/>
  <c r="AB8" i="71"/>
  <c r="AJ8" i="71"/>
  <c r="AN8" i="71"/>
  <c r="Q7" i="71"/>
  <c r="J14" i="11"/>
  <c r="O11" i="71"/>
  <c r="AF11" i="71"/>
  <c r="AJ11" i="71"/>
  <c r="U12" i="71"/>
  <c r="R14" i="71"/>
  <c r="AO16" i="71"/>
  <c r="Z18" i="71"/>
  <c r="AG21" i="71"/>
  <c r="AK21" i="71"/>
  <c r="AO21" i="71"/>
  <c r="K22" i="71"/>
  <c r="Q22" i="71"/>
  <c r="L23" i="71"/>
  <c r="P23" i="71"/>
  <c r="I24" i="71"/>
  <c r="R34" i="71"/>
  <c r="Y38" i="71"/>
  <c r="X38" i="71" s="1"/>
  <c r="I13" i="11"/>
  <c r="S9" i="71"/>
  <c r="AG10" i="71"/>
  <c r="AO10" i="71"/>
  <c r="F29" i="71"/>
  <c r="C6" i="71"/>
  <c r="I5" i="11"/>
  <c r="I11" i="11"/>
  <c r="F8" i="71"/>
  <c r="T8" i="71"/>
  <c r="AA8" i="71"/>
  <c r="AE8" i="71"/>
  <c r="AI8" i="71"/>
  <c r="AM8" i="71"/>
  <c r="AF7" i="71"/>
  <c r="L9" i="71"/>
  <c r="K10" i="71"/>
  <c r="G11" i="71"/>
  <c r="AI11" i="71"/>
  <c r="AM11" i="71"/>
  <c r="H8" i="11"/>
  <c r="O12" i="71"/>
  <c r="Z12" i="71"/>
  <c r="AM12" i="71"/>
  <c r="K18" i="71"/>
  <c r="S18" i="71"/>
  <c r="S19" i="71"/>
  <c r="Q21" i="71"/>
  <c r="AJ21" i="71"/>
  <c r="AN21" i="71"/>
  <c r="P22" i="71"/>
  <c r="AB22" i="71"/>
  <c r="AN22" i="71"/>
  <c r="H24" i="71"/>
  <c r="L24" i="71"/>
  <c r="Y26" i="71"/>
  <c r="X26" i="71" s="1"/>
  <c r="AC26" i="71"/>
  <c r="AG26" i="71"/>
  <c r="AK26" i="71"/>
  <c r="AO26" i="71"/>
  <c r="Q28" i="71"/>
  <c r="U28" i="71"/>
  <c r="AA28" i="71"/>
  <c r="D29" i="71"/>
  <c r="L29" i="71"/>
  <c r="R30" i="71"/>
  <c r="AB30" i="71"/>
  <c r="AF30" i="71"/>
  <c r="Q31" i="71"/>
  <c r="U31" i="71"/>
  <c r="AA31" i="71"/>
  <c r="AE31" i="71"/>
  <c r="AI31" i="71"/>
  <c r="AM31" i="71"/>
  <c r="R38" i="71"/>
  <c r="Q26" i="71"/>
  <c r="G28" i="71"/>
  <c r="P29" i="71"/>
  <c r="AP30" i="71"/>
  <c r="F33" i="71"/>
  <c r="F42" i="71"/>
  <c r="K45" i="71"/>
  <c r="L26" i="71"/>
  <c r="AA26" i="71"/>
  <c r="O28" i="71"/>
  <c r="N28" i="71" s="1"/>
  <c r="S28" i="71"/>
  <c r="W28" i="71"/>
  <c r="AC28" i="71"/>
  <c r="H29" i="71"/>
  <c r="P30" i="71"/>
  <c r="Z30" i="71"/>
  <c r="AD30" i="71"/>
  <c r="AH30" i="71"/>
  <c r="AL30" i="71"/>
  <c r="W31" i="71"/>
  <c r="Y31" i="71"/>
  <c r="X31" i="71" s="1"/>
  <c r="AC31" i="71"/>
  <c r="AG31" i="71"/>
  <c r="AK31" i="71"/>
  <c r="O32" i="71"/>
  <c r="W32" i="71"/>
  <c r="K33" i="71"/>
  <c r="AP33" i="71"/>
  <c r="O34" i="71"/>
  <c r="N34" i="71" s="1"/>
  <c r="Y35" i="71"/>
  <c r="AB37" i="71"/>
  <c r="AF37" i="71"/>
  <c r="AJ37" i="71"/>
  <c r="AN37" i="71"/>
  <c r="K39" i="71"/>
  <c r="D41" i="71"/>
  <c r="S57" i="71"/>
  <c r="F58" i="71"/>
  <c r="H33" i="71"/>
  <c r="Q33" i="71"/>
  <c r="AO33" i="71"/>
  <c r="Z34" i="71"/>
  <c r="AD34" i="71"/>
  <c r="AH34" i="71"/>
  <c r="AL34" i="71"/>
  <c r="AP34" i="71"/>
  <c r="L35" i="71"/>
  <c r="O35" i="71"/>
  <c r="Q36" i="71"/>
  <c r="U36" i="71"/>
  <c r="C38" i="71"/>
  <c r="I38" i="71"/>
  <c r="D37" i="71"/>
  <c r="Q37" i="71"/>
  <c r="U37" i="71"/>
  <c r="AA37" i="71"/>
  <c r="AE37" i="71"/>
  <c r="S39" i="71"/>
  <c r="W39" i="71"/>
  <c r="C41" i="71"/>
  <c r="O41" i="71"/>
  <c r="N41" i="71" s="1"/>
  <c r="G33" i="71"/>
  <c r="M33" i="71"/>
  <c r="P33" i="71"/>
  <c r="AK33" i="71"/>
  <c r="AC34" i="71"/>
  <c r="AG34" i="71"/>
  <c r="AK34" i="71"/>
  <c r="AO34" i="71"/>
  <c r="K36" i="71"/>
  <c r="P36" i="71"/>
  <c r="T36" i="71"/>
  <c r="H38" i="71"/>
  <c r="P37" i="71"/>
  <c r="N37" i="71" s="1"/>
  <c r="V39" i="71"/>
  <c r="K40" i="71"/>
  <c r="Q40" i="71"/>
  <c r="R47" i="71"/>
  <c r="L43" i="71"/>
  <c r="D44" i="71"/>
  <c r="G44" i="71"/>
  <c r="Z47" i="71"/>
  <c r="P48" i="71"/>
  <c r="D49" i="71"/>
  <c r="AE50" i="71"/>
  <c r="Y42" i="71"/>
  <c r="X42" i="71" s="1"/>
  <c r="AB42" i="71"/>
  <c r="AF42" i="71"/>
  <c r="H43" i="71"/>
  <c r="C44" i="71"/>
  <c r="F44" i="71"/>
  <c r="M44" i="71"/>
  <c r="Q45" i="71"/>
  <c r="N45" i="71" s="1"/>
  <c r="AJ45" i="71"/>
  <c r="AN45" i="71"/>
  <c r="K47" i="71"/>
  <c r="P47" i="71"/>
  <c r="AN47" i="71"/>
  <c r="K48" i="71"/>
  <c r="S48" i="71"/>
  <c r="Y48" i="71"/>
  <c r="C49" i="71"/>
  <c r="S49" i="71"/>
  <c r="F50" i="71"/>
  <c r="O50" i="71"/>
  <c r="AD50" i="71"/>
  <c r="AE42" i="71"/>
  <c r="G43" i="71"/>
  <c r="R44" i="71"/>
  <c r="AI45" i="71"/>
  <c r="AM45" i="71"/>
  <c r="T47" i="71"/>
  <c r="AM47" i="71"/>
  <c r="Y51" i="71"/>
  <c r="X51" i="71" s="1"/>
  <c r="F46" i="71"/>
  <c r="O54" i="71"/>
  <c r="N54" i="71" s="1"/>
  <c r="S58" i="71"/>
  <c r="T60" i="71"/>
  <c r="Y61" i="71"/>
  <c r="X61" i="71" s="1"/>
  <c r="U51" i="71"/>
  <c r="D52" i="71"/>
  <c r="L52" i="71"/>
  <c r="AC53" i="71"/>
  <c r="AG53" i="71"/>
  <c r="AK53" i="71"/>
  <c r="AO53" i="71"/>
  <c r="R46" i="71"/>
  <c r="D51" i="71"/>
  <c r="T51" i="71"/>
  <c r="C52" i="71"/>
  <c r="I52" i="71"/>
  <c r="M53" i="71"/>
  <c r="AF53" i="71"/>
  <c r="AJ53" i="71"/>
  <c r="AN53" i="71"/>
  <c r="K46" i="71"/>
  <c r="Q46" i="71"/>
  <c r="V46" i="71"/>
  <c r="AB46" i="71"/>
  <c r="AF46" i="71"/>
  <c r="AJ46" i="71"/>
  <c r="S54" i="71"/>
  <c r="W54" i="71"/>
  <c r="H55" i="71"/>
  <c r="I56" i="71"/>
  <c r="K58" i="71"/>
  <c r="Z58" i="71"/>
  <c r="AD58" i="71"/>
  <c r="AH58" i="71"/>
  <c r="AL58" i="71"/>
  <c r="AP58" i="71"/>
  <c r="P59" i="71"/>
  <c r="K61" i="71"/>
  <c r="M55" i="71"/>
  <c r="Y55" i="71"/>
  <c r="X55" i="71" s="1"/>
  <c r="H56" i="71"/>
  <c r="Q56" i="71"/>
  <c r="T56" i="71"/>
  <c r="F57" i="71"/>
  <c r="U57" i="71"/>
  <c r="AB57" i="71"/>
  <c r="Y58" i="71"/>
  <c r="X58" i="71" s="1"/>
  <c r="AC58" i="71"/>
  <c r="AG58" i="71"/>
  <c r="AK58" i="71"/>
  <c r="AO58" i="71"/>
  <c r="C59" i="71"/>
  <c r="M59" i="71"/>
  <c r="O59" i="71"/>
  <c r="F60" i="71"/>
  <c r="R55" i="71"/>
  <c r="P56" i="71"/>
  <c r="S56" i="71"/>
  <c r="W56" i="71"/>
  <c r="T57" i="71"/>
  <c r="AA57" i="71"/>
  <c r="M58" i="71"/>
  <c r="I59" i="71"/>
  <c r="L59" i="71"/>
  <c r="AB59" i="71"/>
  <c r="AF59" i="71"/>
  <c r="I60" i="71"/>
  <c r="D63" i="71"/>
  <c r="L63" i="71"/>
  <c r="AB63" i="71"/>
  <c r="V59" i="71"/>
  <c r="Z59" i="71"/>
  <c r="AD59" i="71"/>
  <c r="AH59" i="71"/>
  <c r="R61" i="71"/>
  <c r="AC63" i="71"/>
  <c r="AG63" i="71"/>
  <c r="AK63" i="71"/>
  <c r="AO63" i="71"/>
  <c r="AC59" i="71"/>
  <c r="AG59" i="71"/>
  <c r="U60" i="71"/>
  <c r="F61" i="71"/>
  <c r="P61" i="71"/>
  <c r="G63" i="71"/>
  <c r="M63" i="71"/>
  <c r="Y63" i="71"/>
  <c r="X63" i="71" s="1"/>
  <c r="AF63" i="71"/>
  <c r="AJ63" i="71"/>
  <c r="AN63" i="71"/>
  <c r="K64" i="71"/>
  <c r="P64" i="71"/>
  <c r="N64" i="71" s="1"/>
  <c r="Y64" i="71"/>
  <c r="X64" i="71"/>
  <c r="K65" i="71"/>
  <c r="Y65" i="71"/>
  <c r="G16" i="11"/>
  <c r="J13" i="11"/>
  <c r="T9" i="71"/>
  <c r="AM7" i="71"/>
  <c r="Q10" i="71"/>
  <c r="F10" i="71"/>
  <c r="J10" i="11"/>
  <c r="K8" i="71"/>
  <c r="U8" i="71"/>
  <c r="Y8" i="71"/>
  <c r="X8" i="71" s="1"/>
  <c r="H14" i="11"/>
  <c r="R14" i="11" s="1"/>
  <c r="T14" i="11" s="1"/>
  <c r="L7" i="71"/>
  <c r="I9" i="71"/>
  <c r="AB9" i="71"/>
  <c r="AF9" i="71"/>
  <c r="J6" i="11"/>
  <c r="AL11" i="71"/>
  <c r="AK10" i="71"/>
  <c r="AN11" i="71"/>
  <c r="H10" i="11"/>
  <c r="P6" i="71"/>
  <c r="D8" i="71"/>
  <c r="I9" i="11"/>
  <c r="AA9" i="71"/>
  <c r="AE9" i="71"/>
  <c r="AM9" i="71"/>
  <c r="M10" i="71"/>
  <c r="R11" i="71"/>
  <c r="O22" i="71"/>
  <c r="O23" i="71"/>
  <c r="L16" i="71"/>
  <c r="C19" i="71"/>
  <c r="M19" i="71"/>
  <c r="AE22" i="71"/>
  <c r="AJ22" i="71"/>
  <c r="Z23" i="71"/>
  <c r="V24" i="71"/>
  <c r="AP24" i="71"/>
  <c r="AH18" i="71"/>
  <c r="L19" i="71"/>
  <c r="AM21" i="71"/>
  <c r="AI22" i="71"/>
  <c r="T23" i="71"/>
  <c r="W23" i="71"/>
  <c r="H28" i="71"/>
  <c r="T28" i="71"/>
  <c r="T29" i="71"/>
  <c r="AN31" i="71"/>
  <c r="K30" i="71"/>
  <c r="D31" i="71"/>
  <c r="AN41" i="71"/>
  <c r="AC42" i="71"/>
  <c r="K44" i="71"/>
  <c r="AP41" i="71"/>
  <c r="AB43" i="71"/>
  <c r="AF43" i="71"/>
  <c r="AJ43" i="71"/>
  <c r="AN43" i="71"/>
  <c r="M45" i="71"/>
  <c r="P49" i="71"/>
  <c r="AO41" i="71"/>
  <c r="P42" i="71"/>
  <c r="AA43" i="71"/>
  <c r="AE43" i="71"/>
  <c r="AI43" i="71"/>
  <c r="AM43" i="71"/>
  <c r="S47" i="71"/>
  <c r="L50" i="71"/>
  <c r="Q50" i="71"/>
  <c r="C55" i="71"/>
  <c r="W51" i="71"/>
  <c r="AA51" i="71"/>
  <c r="AE51" i="71"/>
  <c r="AI51" i="71"/>
  <c r="AM51" i="71"/>
  <c r="P53" i="71"/>
  <c r="P46" i="71"/>
  <c r="C54" i="71"/>
  <c r="K54" i="71"/>
  <c r="V51" i="71"/>
  <c r="AD51" i="71"/>
  <c r="AH51" i="71"/>
  <c r="AL51" i="71"/>
  <c r="AP51" i="71"/>
  <c r="O52" i="71"/>
  <c r="P52" i="71"/>
  <c r="D46" i="71"/>
  <c r="AG46" i="71"/>
  <c r="H54" i="71"/>
  <c r="I55" i="71"/>
  <c r="M52" i="71"/>
  <c r="V55" i="71"/>
  <c r="AD55" i="71"/>
  <c r="AH55" i="71"/>
  <c r="P57" i="71"/>
  <c r="P58" i="71"/>
  <c r="I57" i="71"/>
  <c r="O57" i="71"/>
  <c r="N57" i="71" s="1"/>
  <c r="W57" i="71"/>
  <c r="AJ58" i="71"/>
  <c r="AK59" i="71"/>
  <c r="AO59" i="71"/>
  <c r="G56" i="71"/>
  <c r="M56" i="71"/>
  <c r="H57" i="71"/>
  <c r="K57" i="71"/>
  <c r="R57" i="71"/>
  <c r="V57" i="71"/>
  <c r="AI58" i="71"/>
  <c r="W59" i="71"/>
  <c r="AJ59" i="71"/>
  <c r="AN59" i="71"/>
  <c r="S17" i="71"/>
  <c r="K20" i="71"/>
  <c r="Y17" i="71"/>
  <c r="Z17" i="71"/>
  <c r="AP65" i="71"/>
  <c r="F62" i="71"/>
  <c r="O62" i="71"/>
  <c r="AD17" i="71"/>
  <c r="AL17" i="71"/>
  <c r="L16" i="11"/>
  <c r="F26" i="11"/>
  <c r="N26" i="11"/>
  <c r="F16" i="11"/>
  <c r="X13" i="71"/>
  <c r="X21" i="71"/>
  <c r="L7" i="11"/>
  <c r="M26" i="11"/>
  <c r="X37" i="71"/>
  <c r="N33" i="71"/>
  <c r="X46" i="71"/>
  <c r="O20" i="71"/>
  <c r="N20" i="71" s="1"/>
  <c r="E20" i="71"/>
  <c r="P20" i="71"/>
  <c r="L20" i="71"/>
  <c r="P7" i="11"/>
  <c r="P16" i="11"/>
  <c r="Q16" i="11"/>
  <c r="N7" i="11"/>
  <c r="R22" i="7"/>
  <c r="H21" i="11"/>
  <c r="R29" i="7"/>
  <c r="Z6" i="71" s="1"/>
  <c r="H28" i="11"/>
  <c r="R33" i="7"/>
  <c r="AD6" i="71" s="1"/>
  <c r="H32" i="11"/>
  <c r="R45" i="7"/>
  <c r="AP6" i="71" s="1"/>
  <c r="H44" i="11"/>
  <c r="R20" i="14"/>
  <c r="Q9" i="71" s="1"/>
  <c r="I19" i="11"/>
  <c r="J27" i="14"/>
  <c r="R28" i="14"/>
  <c r="Y9" i="71" s="1"/>
  <c r="X9" i="71" s="1"/>
  <c r="R18" i="15"/>
  <c r="O10" i="71" s="1"/>
  <c r="H17" i="15"/>
  <c r="H46" i="15" s="1"/>
  <c r="R22" i="15"/>
  <c r="S10" i="71" s="1"/>
  <c r="R29" i="15"/>
  <c r="Z10" i="71"/>
  <c r="I28" i="11"/>
  <c r="I26" i="11" s="1"/>
  <c r="R33" i="15"/>
  <c r="AD10" i="71" s="1"/>
  <c r="I32" i="11"/>
  <c r="R32" i="11" s="1"/>
  <c r="T32" i="11" s="1"/>
  <c r="R37" i="15"/>
  <c r="AH10" i="71" s="1"/>
  <c r="I36" i="11"/>
  <c r="R41" i="15"/>
  <c r="AL10" i="71"/>
  <c r="I40" i="11"/>
  <c r="R45" i="15"/>
  <c r="AP10" i="71" s="1"/>
  <c r="I44" i="11"/>
  <c r="R22" i="16"/>
  <c r="H46" i="29"/>
  <c r="R14" i="28"/>
  <c r="K15" i="71" s="1"/>
  <c r="I13" i="28"/>
  <c r="R13" i="28" s="1"/>
  <c r="J15" i="71" s="1"/>
  <c r="R18" i="28"/>
  <c r="O15" i="71"/>
  <c r="I17" i="28"/>
  <c r="I46" i="28" s="1"/>
  <c r="R23" i="28"/>
  <c r="T15" i="71"/>
  <c r="H46" i="28"/>
  <c r="R10" i="26"/>
  <c r="G17" i="71" s="1"/>
  <c r="H8" i="26"/>
  <c r="R8" i="26" s="1"/>
  <c r="E17" i="71" s="1"/>
  <c r="R9" i="25"/>
  <c r="F18" i="71" s="1"/>
  <c r="I8" i="25"/>
  <c r="R8" i="25"/>
  <c r="E18" i="71" s="1"/>
  <c r="H46" i="25"/>
  <c r="I8" i="11"/>
  <c r="H15" i="11"/>
  <c r="J17" i="11"/>
  <c r="I8" i="7"/>
  <c r="I46" i="7" s="1"/>
  <c r="R32" i="7"/>
  <c r="AC6" i="71" s="1"/>
  <c r="H31" i="11"/>
  <c r="R36" i="7"/>
  <c r="AG6" i="71"/>
  <c r="H35" i="11"/>
  <c r="R40" i="7"/>
  <c r="AK6" i="71" s="1"/>
  <c r="H39" i="11"/>
  <c r="R44" i="7"/>
  <c r="AO6" i="71" s="1"/>
  <c r="H43" i="11"/>
  <c r="J46" i="13"/>
  <c r="J20" i="11"/>
  <c r="R8" i="32"/>
  <c r="E7" i="71" s="1"/>
  <c r="R28" i="32"/>
  <c r="Y7" i="71"/>
  <c r="J27" i="32"/>
  <c r="R27" i="32" s="1"/>
  <c r="J27" i="11"/>
  <c r="J31" i="11"/>
  <c r="R32" i="32"/>
  <c r="AC7" i="71" s="1"/>
  <c r="J35" i="11"/>
  <c r="R35" i="11" s="1"/>
  <c r="T35" i="11" s="1"/>
  <c r="R9" i="14"/>
  <c r="F9" i="71"/>
  <c r="H8" i="14"/>
  <c r="R8" i="14" s="1"/>
  <c r="E9" i="71" s="1"/>
  <c r="R19" i="14"/>
  <c r="P9" i="71" s="1"/>
  <c r="I18" i="11"/>
  <c r="R27" i="14"/>
  <c r="R28" i="15"/>
  <c r="Y10" i="71" s="1"/>
  <c r="X10" i="71" s="1"/>
  <c r="I27" i="15"/>
  <c r="R27" i="15"/>
  <c r="J13" i="16"/>
  <c r="R13" i="16" s="1"/>
  <c r="J11" i="71" s="1"/>
  <c r="R20" i="16"/>
  <c r="Q11" i="71" s="1"/>
  <c r="H17" i="16"/>
  <c r="R37" i="7"/>
  <c r="AH6" i="71" s="1"/>
  <c r="H36" i="11"/>
  <c r="R41" i="7"/>
  <c r="AL6" i="71" s="1"/>
  <c r="H40" i="11"/>
  <c r="R40" i="11" s="1"/>
  <c r="T40" i="11" s="1"/>
  <c r="H13" i="32"/>
  <c r="R14" i="32"/>
  <c r="K7" i="71" s="1"/>
  <c r="I25" i="11"/>
  <c r="J21" i="11"/>
  <c r="H29" i="11"/>
  <c r="R14" i="7"/>
  <c r="K6" i="71"/>
  <c r="J17" i="7"/>
  <c r="J46" i="7" s="1"/>
  <c r="R18" i="13"/>
  <c r="O8" i="71" s="1"/>
  <c r="H17" i="13"/>
  <c r="R17" i="13" s="1"/>
  <c r="R21" i="13"/>
  <c r="R8" i="71" s="1"/>
  <c r="R26" i="13"/>
  <c r="W8" i="71"/>
  <c r="R6" i="32"/>
  <c r="C7" i="71" s="1"/>
  <c r="R10" i="32"/>
  <c r="G7" i="71"/>
  <c r="J13" i="32"/>
  <c r="J46" i="32" s="1"/>
  <c r="R18" i="32"/>
  <c r="O7" i="71"/>
  <c r="R31" i="32"/>
  <c r="AB7" i="71" s="1"/>
  <c r="J30" i="11"/>
  <c r="J34" i="11"/>
  <c r="R37" i="32"/>
  <c r="AH7" i="71" s="1"/>
  <c r="J38" i="11"/>
  <c r="R41" i="32"/>
  <c r="AL7" i="71" s="1"/>
  <c r="J42" i="11"/>
  <c r="R45" i="32"/>
  <c r="AP7" i="71" s="1"/>
  <c r="R14" i="14"/>
  <c r="K9" i="71" s="1"/>
  <c r="H13" i="14"/>
  <c r="R13" i="14" s="1"/>
  <c r="J9" i="71" s="1"/>
  <c r="I17" i="14"/>
  <c r="R18" i="14"/>
  <c r="O9" i="71" s="1"/>
  <c r="R21" i="14"/>
  <c r="R24" i="15"/>
  <c r="U10" i="71"/>
  <c r="I23" i="11"/>
  <c r="R23" i="11" s="1"/>
  <c r="T23" i="11" s="1"/>
  <c r="I30" i="11"/>
  <c r="R31" i="15"/>
  <c r="AB10" i="71"/>
  <c r="I34" i="11"/>
  <c r="R35" i="15"/>
  <c r="AF10" i="71" s="1"/>
  <c r="I38" i="11"/>
  <c r="R39" i="15"/>
  <c r="AJ10" i="71"/>
  <c r="I42" i="11"/>
  <c r="R43" i="15"/>
  <c r="AN10" i="71" s="1"/>
  <c r="R12" i="16"/>
  <c r="I11" i="71" s="1"/>
  <c r="R15" i="16"/>
  <c r="L11" i="71" s="1"/>
  <c r="R19" i="16"/>
  <c r="P11" i="71" s="1"/>
  <c r="N11" i="71" s="1"/>
  <c r="J17" i="16"/>
  <c r="J8" i="31"/>
  <c r="R9" i="31"/>
  <c r="F12" i="71" s="1"/>
  <c r="R21" i="31"/>
  <c r="I46" i="31"/>
  <c r="R29" i="32"/>
  <c r="Z7" i="71" s="1"/>
  <c r="X7" i="71" s="1"/>
  <c r="J28" i="11"/>
  <c r="H9" i="11"/>
  <c r="H7" i="11" s="1"/>
  <c r="H13" i="11"/>
  <c r="H12" i="11" s="1"/>
  <c r="R13" i="71"/>
  <c r="J15" i="11"/>
  <c r="I17" i="11"/>
  <c r="H25" i="11"/>
  <c r="I21" i="11"/>
  <c r="J18" i="11"/>
  <c r="I39" i="11"/>
  <c r="R20" i="7"/>
  <c r="Q6" i="71" s="1"/>
  <c r="R23" i="7"/>
  <c r="T6" i="71"/>
  <c r="H22" i="11"/>
  <c r="R34" i="7"/>
  <c r="AE6" i="71" s="1"/>
  <c r="H33" i="11"/>
  <c r="R38" i="7"/>
  <c r="AI6" i="71"/>
  <c r="H37" i="11"/>
  <c r="R42" i="7"/>
  <c r="AM6" i="71" s="1"/>
  <c r="H41" i="11"/>
  <c r="R16" i="13"/>
  <c r="M8" i="71" s="1"/>
  <c r="R25" i="13"/>
  <c r="V8" i="71"/>
  <c r="H46" i="32"/>
  <c r="R17" i="32"/>
  <c r="I46" i="32"/>
  <c r="R30" i="32"/>
  <c r="AA7" i="71" s="1"/>
  <c r="J29" i="11"/>
  <c r="R34" i="32"/>
  <c r="AE7" i="71" s="1"/>
  <c r="J33" i="11"/>
  <c r="R36" i="32"/>
  <c r="AG7" i="71" s="1"/>
  <c r="R40" i="32"/>
  <c r="AK7" i="71"/>
  <c r="R44" i="32"/>
  <c r="AO7" i="71" s="1"/>
  <c r="R39" i="14"/>
  <c r="AJ9" i="71"/>
  <c r="R19" i="15"/>
  <c r="P10" i="71" s="1"/>
  <c r="H18" i="11"/>
  <c r="H16" i="11" s="1"/>
  <c r="R23" i="15"/>
  <c r="T10" i="71" s="1"/>
  <c r="I22" i="11"/>
  <c r="I29" i="11"/>
  <c r="R30" i="15"/>
  <c r="AA10" i="71" s="1"/>
  <c r="R34" i="15"/>
  <c r="AE10" i="71"/>
  <c r="I33" i="11"/>
  <c r="R38" i="15"/>
  <c r="AI10" i="71" s="1"/>
  <c r="I37" i="11"/>
  <c r="R42" i="15"/>
  <c r="AM10" i="71"/>
  <c r="I41" i="11"/>
  <c r="R9" i="16"/>
  <c r="F11" i="71" s="1"/>
  <c r="I8" i="16"/>
  <c r="R8" i="16" s="1"/>
  <c r="E11" i="71" s="1"/>
  <c r="R11" i="16"/>
  <c r="H11" i="71" s="1"/>
  <c r="R14" i="16"/>
  <c r="K11" i="71" s="1"/>
  <c r="H8" i="7"/>
  <c r="R8" i="7" s="1"/>
  <c r="E6" i="71" s="1"/>
  <c r="H27" i="7"/>
  <c r="R27" i="7" s="1"/>
  <c r="R25" i="16"/>
  <c r="V11" i="71" s="1"/>
  <c r="R28" i="16"/>
  <c r="Y11" i="71" s="1"/>
  <c r="X11" i="71" s="1"/>
  <c r="R32" i="16"/>
  <c r="AC11" i="71" s="1"/>
  <c r="R8" i="31"/>
  <c r="E12" i="71"/>
  <c r="R14" i="31"/>
  <c r="K12" i="71" s="1"/>
  <c r="R11" i="30"/>
  <c r="H13" i="71" s="1"/>
  <c r="R14" i="30"/>
  <c r="K13" i="71" s="1"/>
  <c r="J17" i="30"/>
  <c r="R17" i="30" s="1"/>
  <c r="R18" i="30"/>
  <c r="O13" i="71" s="1"/>
  <c r="N13" i="71" s="1"/>
  <c r="R14" i="29"/>
  <c r="K14" i="71" s="1"/>
  <c r="J17" i="29"/>
  <c r="R17" i="29" s="1"/>
  <c r="J27" i="29"/>
  <c r="R27" i="29" s="1"/>
  <c r="R24" i="16"/>
  <c r="U11" i="71" s="1"/>
  <c r="J13" i="31"/>
  <c r="R13" i="31" s="1"/>
  <c r="J12" i="71" s="1"/>
  <c r="R22" i="31"/>
  <c r="S12" i="71" s="1"/>
  <c r="H46" i="31"/>
  <c r="R8" i="30"/>
  <c r="E13" i="71" s="1"/>
  <c r="I13" i="30"/>
  <c r="I46" i="30" s="1"/>
  <c r="R9" i="29"/>
  <c r="F14" i="71"/>
  <c r="J46" i="29"/>
  <c r="R38" i="29"/>
  <c r="AI14" i="71" s="1"/>
  <c r="I46" i="29"/>
  <c r="R8" i="28"/>
  <c r="E15" i="71" s="1"/>
  <c r="H17" i="26"/>
  <c r="R17" i="26" s="1"/>
  <c r="R19" i="26"/>
  <c r="P17" i="71" s="1"/>
  <c r="R23" i="16"/>
  <c r="T11" i="71" s="1"/>
  <c r="R30" i="16"/>
  <c r="AA11" i="71" s="1"/>
  <c r="R34" i="16"/>
  <c r="AE11" i="71" s="1"/>
  <c r="R16" i="31"/>
  <c r="M12" i="71" s="1"/>
  <c r="R28" i="31"/>
  <c r="Y12" i="71" s="1"/>
  <c r="X12" i="71" s="1"/>
  <c r="H27" i="31"/>
  <c r="R27" i="31" s="1"/>
  <c r="R6" i="30"/>
  <c r="C13" i="71" s="1"/>
  <c r="R9" i="30"/>
  <c r="F13" i="71" s="1"/>
  <c r="R16" i="30"/>
  <c r="M13" i="71" s="1"/>
  <c r="R19" i="30"/>
  <c r="P13" i="71" s="1"/>
  <c r="R18" i="29"/>
  <c r="O14" i="71" s="1"/>
  <c r="N14" i="71" s="1"/>
  <c r="R23" i="29"/>
  <c r="T14" i="71"/>
  <c r="R28" i="29"/>
  <c r="Y14" i="71" s="1"/>
  <c r="R29" i="29"/>
  <c r="Z14" i="71" s="1"/>
  <c r="R33" i="29"/>
  <c r="AD14" i="71" s="1"/>
  <c r="R37" i="29"/>
  <c r="AH14" i="71" s="1"/>
  <c r="R14" i="27"/>
  <c r="K16" i="71" s="1"/>
  <c r="H13" i="27"/>
  <c r="R28" i="27"/>
  <c r="Y16" i="71" s="1"/>
  <c r="X16" i="71" s="1"/>
  <c r="H27" i="27"/>
  <c r="R27" i="26"/>
  <c r="H27" i="25"/>
  <c r="R27" i="25" s="1"/>
  <c r="R28" i="25"/>
  <c r="Y18" i="71"/>
  <c r="X18" i="71" s="1"/>
  <c r="R21" i="28"/>
  <c r="R15" i="71" s="1"/>
  <c r="R25" i="28"/>
  <c r="V15" i="71" s="1"/>
  <c r="R28" i="28"/>
  <c r="Y15" i="71" s="1"/>
  <c r="X15" i="71" s="1"/>
  <c r="R32" i="28"/>
  <c r="AC15" i="71" s="1"/>
  <c r="R36" i="28"/>
  <c r="AG15" i="71" s="1"/>
  <c r="R40" i="28"/>
  <c r="AK15" i="71" s="1"/>
  <c r="R44" i="28"/>
  <c r="AO15" i="71" s="1"/>
  <c r="R18" i="27"/>
  <c r="O16" i="71" s="1"/>
  <c r="R22" i="27"/>
  <c r="S16" i="71"/>
  <c r="R26" i="27"/>
  <c r="W16" i="71" s="1"/>
  <c r="I27" i="27"/>
  <c r="I46" i="27"/>
  <c r="R31" i="27"/>
  <c r="AB16" i="71" s="1"/>
  <c r="R35" i="27"/>
  <c r="AF16" i="71"/>
  <c r="R39" i="27"/>
  <c r="AJ16" i="71" s="1"/>
  <c r="R43" i="27"/>
  <c r="AN16" i="71"/>
  <c r="R12" i="26"/>
  <c r="I17" i="71" s="1"/>
  <c r="R16" i="26"/>
  <c r="M17" i="71"/>
  <c r="R25" i="25"/>
  <c r="V18" i="71" s="1"/>
  <c r="R43" i="25"/>
  <c r="AN18" i="71"/>
  <c r="R20" i="28"/>
  <c r="Q15" i="71" s="1"/>
  <c r="N15" i="71" s="1"/>
  <c r="R24" i="28"/>
  <c r="U15" i="71"/>
  <c r="R31" i="28"/>
  <c r="AB15" i="71" s="1"/>
  <c r="R35" i="28"/>
  <c r="AF15" i="71"/>
  <c r="R39" i="28"/>
  <c r="AJ15" i="71" s="1"/>
  <c r="R43" i="28"/>
  <c r="AN15" i="71"/>
  <c r="R7" i="27"/>
  <c r="D16" i="71" s="1"/>
  <c r="J13" i="27"/>
  <c r="J46" i="27" s="1"/>
  <c r="R16" i="27"/>
  <c r="M16" i="71" s="1"/>
  <c r="H17" i="27"/>
  <c r="R17" i="27" s="1"/>
  <c r="R21" i="27"/>
  <c r="R25" i="27"/>
  <c r="V16" i="71"/>
  <c r="R30" i="27"/>
  <c r="AA16" i="71" s="1"/>
  <c r="R34" i="27"/>
  <c r="AE16" i="71"/>
  <c r="R38" i="27"/>
  <c r="AI16" i="71" s="1"/>
  <c r="R42" i="27"/>
  <c r="AM16" i="71"/>
  <c r="R11" i="26"/>
  <c r="H17" i="71" s="1"/>
  <c r="R15" i="26"/>
  <c r="L17" i="71" s="1"/>
  <c r="R20" i="26"/>
  <c r="Q17" i="71" s="1"/>
  <c r="I46" i="26"/>
  <c r="R24" i="26"/>
  <c r="U17" i="71" s="1"/>
  <c r="R32" i="26"/>
  <c r="AC17" i="71"/>
  <c r="R36" i="26"/>
  <c r="AG17" i="71" s="1"/>
  <c r="R40" i="26"/>
  <c r="AK17" i="71"/>
  <c r="R44" i="26"/>
  <c r="AO17" i="71" s="1"/>
  <c r="R24" i="25"/>
  <c r="U18" i="71"/>
  <c r="J27" i="25"/>
  <c r="J46" i="25"/>
  <c r="R42" i="25"/>
  <c r="AM18" i="71"/>
  <c r="I13" i="25"/>
  <c r="R13" i="25" s="1"/>
  <c r="J18" i="71" s="1"/>
  <c r="R14" i="24"/>
  <c r="K19" i="71" s="1"/>
  <c r="R28" i="24"/>
  <c r="Y19" i="71" s="1"/>
  <c r="X19" i="71" s="1"/>
  <c r="I17" i="25"/>
  <c r="R17" i="25" s="1"/>
  <c r="H8" i="24"/>
  <c r="R8" i="24"/>
  <c r="E19" i="71" s="1"/>
  <c r="H17" i="24"/>
  <c r="H46" i="24" s="1"/>
  <c r="R27" i="11"/>
  <c r="T27" i="11" s="1"/>
  <c r="R12" i="71"/>
  <c r="R17" i="14"/>
  <c r="I46" i="14"/>
  <c r="R13" i="27"/>
  <c r="J16" i="71" s="1"/>
  <c r="R17" i="28"/>
  <c r="S6" i="71"/>
  <c r="S11" i="71"/>
  <c r="H46" i="26"/>
  <c r="R16" i="71"/>
  <c r="J46" i="16"/>
  <c r="R13" i="32"/>
  <c r="J7" i="71" s="1"/>
  <c r="Q26" i="11"/>
  <c r="C12" i="11"/>
  <c r="D12" i="11"/>
  <c r="D16" i="11"/>
  <c r="L12" i="11"/>
  <c r="F12" i="11"/>
  <c r="O7" i="11"/>
  <c r="O12" i="11"/>
  <c r="G12" i="11"/>
  <c r="X62" i="71"/>
  <c r="C46" i="12"/>
  <c r="X14" i="71" l="1"/>
  <c r="R46" i="32"/>
  <c r="R21" i="11"/>
  <c r="T21" i="11" s="1"/>
  <c r="R46" i="14"/>
  <c r="Q46" i="27"/>
  <c r="O46" i="15"/>
  <c r="K46" i="24"/>
  <c r="M46" i="22"/>
  <c r="Q46" i="22"/>
  <c r="R13" i="22"/>
  <c r="J21" i="71" s="1"/>
  <c r="K46" i="33"/>
  <c r="I46" i="25"/>
  <c r="R17" i="15"/>
  <c r="N17" i="71"/>
  <c r="R27" i="27"/>
  <c r="R17" i="11"/>
  <c r="T17" i="11" s="1"/>
  <c r="N7" i="71"/>
  <c r="N8" i="71"/>
  <c r="R17" i="16"/>
  <c r="N10" i="71"/>
  <c r="R19" i="11"/>
  <c r="N52" i="71"/>
  <c r="N50" i="71"/>
  <c r="N22" i="71"/>
  <c r="N6" i="71"/>
  <c r="N59" i="71"/>
  <c r="I12" i="11"/>
  <c r="J7" i="11"/>
  <c r="Q12" i="11"/>
  <c r="M12" i="11"/>
  <c r="M46" i="11" s="1"/>
  <c r="C46" i="30"/>
  <c r="G46" i="30"/>
  <c r="Q46" i="28"/>
  <c r="C46" i="21"/>
  <c r="E46" i="20"/>
  <c r="J46" i="20"/>
  <c r="C46" i="17"/>
  <c r="M46" i="33"/>
  <c r="Q46" i="33"/>
  <c r="R27" i="33"/>
  <c r="N9" i="71"/>
  <c r="R9" i="71"/>
  <c r="N16" i="71"/>
  <c r="R22" i="11"/>
  <c r="T22" i="11" s="1"/>
  <c r="R36" i="11"/>
  <c r="T36" i="11" s="1"/>
  <c r="X17" i="71"/>
  <c r="I46" i="13"/>
  <c r="L46" i="14"/>
  <c r="P46" i="14"/>
  <c r="E46" i="14"/>
  <c r="F46" i="27"/>
  <c r="D46" i="26"/>
  <c r="G46" i="21"/>
  <c r="K46" i="69"/>
  <c r="O46" i="69"/>
  <c r="C46" i="18"/>
  <c r="G46" i="17"/>
  <c r="M46" i="34"/>
  <c r="P46" i="44"/>
  <c r="K46" i="68"/>
  <c r="O46" i="68"/>
  <c r="E46" i="42"/>
  <c r="R13" i="7"/>
  <c r="J6" i="71" s="1"/>
  <c r="F46" i="7"/>
  <c r="R8" i="13"/>
  <c r="E8" i="71" s="1"/>
  <c r="E46" i="13"/>
  <c r="F46" i="32"/>
  <c r="G46" i="32"/>
  <c r="F46" i="14"/>
  <c r="M46" i="14"/>
  <c r="Q46" i="14"/>
  <c r="E46" i="15"/>
  <c r="C46" i="16"/>
  <c r="D46" i="16"/>
  <c r="R27" i="16"/>
  <c r="C46" i="31"/>
  <c r="G46" i="31"/>
  <c r="Q46" i="30"/>
  <c r="R8" i="29"/>
  <c r="E14" i="71" s="1"/>
  <c r="Q46" i="26"/>
  <c r="C46" i="25"/>
  <c r="F46" i="25"/>
  <c r="G46" i="22"/>
  <c r="R27" i="22"/>
  <c r="M46" i="21"/>
  <c r="Q46" i="21"/>
  <c r="E46" i="69"/>
  <c r="K46" i="20"/>
  <c r="D46" i="19"/>
  <c r="Q46" i="19"/>
  <c r="R8" i="18"/>
  <c r="E26" i="71" s="1"/>
  <c r="K46" i="18"/>
  <c r="L46" i="18"/>
  <c r="D46" i="17"/>
  <c r="Q46" i="17"/>
  <c r="N46" i="36"/>
  <c r="N46" i="34"/>
  <c r="L46" i="33"/>
  <c r="C46" i="44"/>
  <c r="G46" i="44"/>
  <c r="O46" i="44"/>
  <c r="F46" i="68"/>
  <c r="E46" i="39"/>
  <c r="G46" i="38"/>
  <c r="F46" i="37"/>
  <c r="O46" i="54"/>
  <c r="P46" i="50"/>
  <c r="R27" i="70"/>
  <c r="X40" i="71"/>
  <c r="P26" i="11"/>
  <c r="E46" i="7"/>
  <c r="C46" i="7"/>
  <c r="G46" i="7"/>
  <c r="N46" i="7"/>
  <c r="C46" i="13"/>
  <c r="F46" i="13"/>
  <c r="M46" i="13"/>
  <c r="Q46" i="13"/>
  <c r="R27" i="13"/>
  <c r="K46" i="32"/>
  <c r="O46" i="32"/>
  <c r="C46" i="32"/>
  <c r="M46" i="32"/>
  <c r="Q46" i="32"/>
  <c r="N46" i="32"/>
  <c r="C46" i="14"/>
  <c r="G46" i="14"/>
  <c r="M46" i="15"/>
  <c r="Q46" i="15"/>
  <c r="N46" i="16"/>
  <c r="M46" i="16"/>
  <c r="L46" i="16"/>
  <c r="L46" i="31"/>
  <c r="P46" i="31"/>
  <c r="D46" i="30"/>
  <c r="M46" i="30"/>
  <c r="E46" i="30"/>
  <c r="E46" i="29"/>
  <c r="K46" i="28"/>
  <c r="O46" i="28"/>
  <c r="R8" i="27"/>
  <c r="E16" i="71" s="1"/>
  <c r="F46" i="26"/>
  <c r="K46" i="26"/>
  <c r="N46" i="25"/>
  <c r="M46" i="24"/>
  <c r="Q46" i="24"/>
  <c r="J46" i="24"/>
  <c r="N46" i="22"/>
  <c r="D46" i="22"/>
  <c r="K46" i="22"/>
  <c r="O46" i="22"/>
  <c r="D46" i="21"/>
  <c r="G46" i="69"/>
  <c r="C46" i="20"/>
  <c r="O46" i="20"/>
  <c r="C46" i="19"/>
  <c r="N46" i="19"/>
  <c r="E46" i="18"/>
  <c r="L46" i="17"/>
  <c r="P46" i="17"/>
  <c r="K46" i="17"/>
  <c r="I46" i="36"/>
  <c r="E46" i="36"/>
  <c r="C46" i="34"/>
  <c r="L46" i="34"/>
  <c r="G46" i="33"/>
  <c r="P46" i="33"/>
  <c r="N46" i="44"/>
  <c r="N46" i="42"/>
  <c r="L46" i="40"/>
  <c r="F46" i="40"/>
  <c r="K46" i="40"/>
  <c r="C46" i="37"/>
  <c r="N46" i="47"/>
  <c r="H46" i="46"/>
  <c r="F46" i="55"/>
  <c r="O46" i="48"/>
  <c r="E46" i="59"/>
  <c r="N46" i="59"/>
  <c r="O46" i="65"/>
  <c r="F46" i="66"/>
  <c r="M46" i="12"/>
  <c r="Q46" i="12"/>
  <c r="D46" i="12"/>
  <c r="K46" i="7"/>
  <c r="O46" i="7"/>
  <c r="D46" i="7"/>
  <c r="G46" i="13"/>
  <c r="E46" i="32"/>
  <c r="K46" i="14"/>
  <c r="O46" i="14"/>
  <c r="C46" i="15"/>
  <c r="Q46" i="16"/>
  <c r="M46" i="31"/>
  <c r="Q46" i="31"/>
  <c r="E46" i="31"/>
  <c r="F46" i="30"/>
  <c r="R13" i="29"/>
  <c r="J14" i="71" s="1"/>
  <c r="M46" i="29"/>
  <c r="Q46" i="29"/>
  <c r="E46" i="28"/>
  <c r="L46" i="28"/>
  <c r="P46" i="28"/>
  <c r="E46" i="27"/>
  <c r="L46" i="27"/>
  <c r="P46" i="27"/>
  <c r="O46" i="26"/>
  <c r="E46" i="25"/>
  <c r="D46" i="25"/>
  <c r="E46" i="24"/>
  <c r="N46" i="24"/>
  <c r="P46" i="22"/>
  <c r="L46" i="22"/>
  <c r="E46" i="21"/>
  <c r="K46" i="21"/>
  <c r="O46" i="21"/>
  <c r="L46" i="69"/>
  <c r="O46" i="19"/>
  <c r="R13" i="18"/>
  <c r="J26" i="71" s="1"/>
  <c r="F46" i="36"/>
  <c r="E46" i="35"/>
  <c r="N46" i="35"/>
  <c r="K46" i="42"/>
  <c r="O46" i="42"/>
  <c r="C46" i="40"/>
  <c r="R27" i="39"/>
  <c r="N46" i="38"/>
  <c r="F46" i="38"/>
  <c r="P46" i="56"/>
  <c r="E46" i="53"/>
  <c r="G46" i="50"/>
  <c r="L46" i="50"/>
  <c r="R17" i="59"/>
  <c r="E46" i="58"/>
  <c r="J46" i="65"/>
  <c r="R8" i="61"/>
  <c r="E63" i="71" s="1"/>
  <c r="J46" i="67"/>
  <c r="E46" i="47"/>
  <c r="R17" i="47"/>
  <c r="O46" i="47"/>
  <c r="K46" i="46"/>
  <c r="E46" i="46"/>
  <c r="R8" i="56"/>
  <c r="E44" i="71" s="1"/>
  <c r="M46" i="56"/>
  <c r="F46" i="56"/>
  <c r="D46" i="51"/>
  <c r="G46" i="51"/>
  <c r="M46" i="50"/>
  <c r="Q46" i="50"/>
  <c r="F46" i="50"/>
  <c r="K46" i="49"/>
  <c r="O46" i="49"/>
  <c r="K46" i="48"/>
  <c r="E46" i="48"/>
  <c r="G46" i="60"/>
  <c r="R27" i="60"/>
  <c r="F46" i="58"/>
  <c r="L46" i="58"/>
  <c r="P46" i="58"/>
  <c r="D46" i="57"/>
  <c r="L46" i="57"/>
  <c r="P46" i="57"/>
  <c r="L46" i="65"/>
  <c r="P46" i="65"/>
  <c r="E46" i="70"/>
  <c r="N46" i="70"/>
  <c r="D46" i="70"/>
  <c r="F46" i="64"/>
  <c r="K46" i="64"/>
  <c r="R8" i="63"/>
  <c r="E60" i="71" s="1"/>
  <c r="R27" i="62"/>
  <c r="R13" i="61"/>
  <c r="J63" i="71" s="1"/>
  <c r="C46" i="61"/>
  <c r="C46" i="66"/>
  <c r="L46" i="66"/>
  <c r="P46" i="66"/>
  <c r="L46" i="67"/>
  <c r="G46" i="68"/>
  <c r="D46" i="43"/>
  <c r="R13" i="43"/>
  <c r="J34" i="71" s="1"/>
  <c r="N46" i="43"/>
  <c r="C46" i="43"/>
  <c r="L46" i="42"/>
  <c r="F46" i="42"/>
  <c r="C46" i="41"/>
  <c r="R13" i="40"/>
  <c r="J38" i="71" s="1"/>
  <c r="G46" i="40"/>
  <c r="O46" i="40"/>
  <c r="D46" i="39"/>
  <c r="N46" i="39"/>
  <c r="Q46" i="39"/>
  <c r="K46" i="38"/>
  <c r="O46" i="38"/>
  <c r="L46" i="37"/>
  <c r="P46" i="37"/>
  <c r="M46" i="47"/>
  <c r="N46" i="46"/>
  <c r="K46" i="45"/>
  <c r="O46" i="45"/>
  <c r="D46" i="45"/>
  <c r="P46" i="45"/>
  <c r="E46" i="56"/>
  <c r="N46" i="56"/>
  <c r="G46" i="56"/>
  <c r="M46" i="55"/>
  <c r="Q46" i="55"/>
  <c r="C46" i="54"/>
  <c r="M46" i="54"/>
  <c r="Q46" i="54"/>
  <c r="G46" i="53"/>
  <c r="N46" i="53"/>
  <c r="F46" i="51"/>
  <c r="R27" i="51"/>
  <c r="G46" i="49"/>
  <c r="L46" i="48"/>
  <c r="K46" i="60"/>
  <c r="O46" i="60"/>
  <c r="D46" i="60"/>
  <c r="C46" i="59"/>
  <c r="G46" i="59"/>
  <c r="M46" i="57"/>
  <c r="Q46" i="57"/>
  <c r="N46" i="65"/>
  <c r="J46" i="70"/>
  <c r="G46" i="64"/>
  <c r="O46" i="64"/>
  <c r="G46" i="63"/>
  <c r="M46" i="63"/>
  <c r="Q46" i="63"/>
  <c r="R8" i="62"/>
  <c r="E61" i="71" s="1"/>
  <c r="Q46" i="62"/>
  <c r="E46" i="62"/>
  <c r="N46" i="61"/>
  <c r="O46" i="66"/>
  <c r="K46" i="44"/>
  <c r="G46" i="43"/>
  <c r="C46" i="42"/>
  <c r="G46" i="41"/>
  <c r="L46" i="41"/>
  <c r="M46" i="40"/>
  <c r="E46" i="37"/>
  <c r="K46" i="37"/>
  <c r="O46" i="37"/>
  <c r="G46" i="37"/>
  <c r="D46" i="47"/>
  <c r="C46" i="47"/>
  <c r="Q46" i="47"/>
  <c r="M46" i="53"/>
  <c r="Q46" i="53"/>
  <c r="L46" i="51"/>
  <c r="P46" i="51"/>
  <c r="E46" i="51"/>
  <c r="K46" i="50"/>
  <c r="O46" i="50"/>
  <c r="D46" i="50"/>
  <c r="N46" i="49"/>
  <c r="L46" i="49"/>
  <c r="P46" i="49"/>
  <c r="N46" i="48"/>
  <c r="K46" i="59"/>
  <c r="O46" i="59"/>
  <c r="K46" i="58"/>
  <c r="N46" i="58"/>
  <c r="G46" i="57"/>
  <c r="F46" i="57"/>
  <c r="N46" i="57"/>
  <c r="G46" i="65"/>
  <c r="M46" i="64"/>
  <c r="N46" i="63"/>
  <c r="D46" i="63"/>
  <c r="K46" i="62"/>
  <c r="O46" i="62"/>
  <c r="E46" i="61"/>
  <c r="L46" i="12"/>
  <c r="P46" i="12"/>
  <c r="N46" i="12"/>
  <c r="R31" i="11"/>
  <c r="T31" i="11" s="1"/>
  <c r="E46" i="11"/>
  <c r="R25" i="11"/>
  <c r="T25" i="11" s="1"/>
  <c r="R20" i="11"/>
  <c r="T20" i="11" s="1"/>
  <c r="I16" i="11"/>
  <c r="J12" i="11"/>
  <c r="R12" i="11" s="1"/>
  <c r="T12" i="11" s="1"/>
  <c r="R13" i="11"/>
  <c r="T13" i="11" s="1"/>
  <c r="R37" i="11"/>
  <c r="T37" i="11" s="1"/>
  <c r="J16" i="11"/>
  <c r="J46" i="11" s="1"/>
  <c r="R43" i="11"/>
  <c r="T43" i="11" s="1"/>
  <c r="R41" i="11"/>
  <c r="T41" i="11" s="1"/>
  <c r="R10" i="11"/>
  <c r="T10" i="11" s="1"/>
  <c r="R33" i="11"/>
  <c r="T33" i="11" s="1"/>
  <c r="R30" i="11"/>
  <c r="T30" i="11" s="1"/>
  <c r="J26" i="11"/>
  <c r="R39" i="11"/>
  <c r="T39" i="11" s="1"/>
  <c r="F46" i="11"/>
  <c r="L46" i="11"/>
  <c r="P12" i="11"/>
  <c r="R29" i="11"/>
  <c r="T29" i="11" s="1"/>
  <c r="R44" i="11"/>
  <c r="T44" i="11" s="1"/>
  <c r="R6" i="11"/>
  <c r="T6" i="11" s="1"/>
  <c r="G7" i="11"/>
  <c r="R28" i="11"/>
  <c r="T28" i="11" s="1"/>
  <c r="N46" i="11"/>
  <c r="R18" i="11"/>
  <c r="T18" i="11" s="1"/>
  <c r="D7" i="11"/>
  <c r="D46" i="11" s="1"/>
  <c r="G46" i="11"/>
  <c r="R8" i="11"/>
  <c r="T8" i="11" s="1"/>
  <c r="G46" i="45"/>
  <c r="I7" i="11"/>
  <c r="T19" i="11"/>
  <c r="X6" i="71"/>
  <c r="R15" i="11"/>
  <c r="T15" i="11" s="1"/>
  <c r="Q46" i="11"/>
  <c r="R17" i="24"/>
  <c r="R46" i="28"/>
  <c r="J46" i="30"/>
  <c r="J46" i="31"/>
  <c r="H46" i="14"/>
  <c r="K46" i="11"/>
  <c r="H26" i="11"/>
  <c r="H46" i="16"/>
  <c r="H46" i="27"/>
  <c r="R46" i="25"/>
  <c r="R9" i="11"/>
  <c r="T9" i="11" s="1"/>
  <c r="I46" i="16"/>
  <c r="R46" i="16"/>
  <c r="R13" i="30"/>
  <c r="J13" i="71" s="1"/>
  <c r="J46" i="28"/>
  <c r="R27" i="24"/>
  <c r="O46" i="11"/>
  <c r="J46" i="14"/>
  <c r="K46" i="16"/>
  <c r="J46" i="26"/>
  <c r="R20" i="71"/>
  <c r="N18" i="71"/>
  <c r="C16" i="11"/>
  <c r="J46" i="15"/>
  <c r="J20" i="71"/>
  <c r="R13" i="26"/>
  <c r="J17" i="71" s="1"/>
  <c r="R13" i="24"/>
  <c r="J19" i="71" s="1"/>
  <c r="H46" i="22"/>
  <c r="D46" i="20"/>
  <c r="M46" i="20"/>
  <c r="R22" i="20"/>
  <c r="S24" i="71" s="1"/>
  <c r="I46" i="20"/>
  <c r="E46" i="19"/>
  <c r="R21" i="68"/>
  <c r="I46" i="68"/>
  <c r="R9" i="42"/>
  <c r="F35" i="71" s="1"/>
  <c r="I8" i="42"/>
  <c r="R8" i="42" s="1"/>
  <c r="E35" i="71" s="1"/>
  <c r="R9" i="41"/>
  <c r="F36" i="71" s="1"/>
  <c r="H8" i="41"/>
  <c r="R8" i="41" s="1"/>
  <c r="E36" i="71" s="1"/>
  <c r="H8" i="38"/>
  <c r="R9" i="38"/>
  <c r="F39" i="71" s="1"/>
  <c r="R24" i="54"/>
  <c r="U47" i="71" s="1"/>
  <c r="I46" i="54"/>
  <c r="C46" i="65"/>
  <c r="R22" i="66"/>
  <c r="S64" i="71" s="1"/>
  <c r="H46" i="66"/>
  <c r="H34" i="11"/>
  <c r="R34" i="11" s="1"/>
  <c r="T34" i="11" s="1"/>
  <c r="R16" i="7"/>
  <c r="M6" i="71" s="1"/>
  <c r="R15" i="13"/>
  <c r="L8" i="71" s="1"/>
  <c r="D46" i="15"/>
  <c r="R17" i="31"/>
  <c r="R46" i="31" s="1"/>
  <c r="R9" i="28"/>
  <c r="F15" i="71" s="1"/>
  <c r="R9" i="24"/>
  <c r="F19" i="71" s="1"/>
  <c r="Z20" i="71"/>
  <c r="X20" i="71" s="1"/>
  <c r="J8" i="22"/>
  <c r="R8" i="22" s="1"/>
  <c r="E21" i="71" s="1"/>
  <c r="R15" i="22"/>
  <c r="L21" i="71" s="1"/>
  <c r="R18" i="22"/>
  <c r="O21" i="71" s="1"/>
  <c r="N21" i="71" s="1"/>
  <c r="H17" i="21"/>
  <c r="R17" i="21" s="1"/>
  <c r="J27" i="21"/>
  <c r="R27" i="21" s="1"/>
  <c r="F46" i="69"/>
  <c r="J46" i="69"/>
  <c r="H13" i="20"/>
  <c r="R13" i="20" s="1"/>
  <c r="J24" i="71" s="1"/>
  <c r="R14" i="20"/>
  <c r="K24" i="71" s="1"/>
  <c r="J8" i="19"/>
  <c r="R8" i="19" s="1"/>
  <c r="E25" i="71" s="1"/>
  <c r="I13" i="19"/>
  <c r="P46" i="19"/>
  <c r="I17" i="19"/>
  <c r="R21" i="19"/>
  <c r="H46" i="19"/>
  <c r="D46" i="18"/>
  <c r="R27" i="17"/>
  <c r="J27" i="17"/>
  <c r="R28" i="17"/>
  <c r="Y27" i="71" s="1"/>
  <c r="X27" i="71" s="1"/>
  <c r="Q46" i="35"/>
  <c r="J46" i="35"/>
  <c r="R28" i="35"/>
  <c r="Y29" i="71" s="1"/>
  <c r="X29" i="71" s="1"/>
  <c r="H27" i="35"/>
  <c r="R27" i="35" s="1"/>
  <c r="D46" i="34"/>
  <c r="H27" i="34"/>
  <c r="R27" i="34" s="1"/>
  <c r="R28" i="34"/>
  <c r="Y30" i="71" s="1"/>
  <c r="X30" i="71" s="1"/>
  <c r="J27" i="43"/>
  <c r="R27" i="43" s="1"/>
  <c r="J46" i="43"/>
  <c r="R9" i="39"/>
  <c r="F37" i="71" s="1"/>
  <c r="I8" i="39"/>
  <c r="R14" i="45"/>
  <c r="K43" i="71" s="1"/>
  <c r="H13" i="45"/>
  <c r="H42" i="11"/>
  <c r="R42" i="11" s="1"/>
  <c r="T42" i="11" s="1"/>
  <c r="R10" i="13"/>
  <c r="G8" i="71" s="1"/>
  <c r="I8" i="15"/>
  <c r="R8" i="15" s="1"/>
  <c r="E10" i="71" s="1"/>
  <c r="I13" i="15"/>
  <c r="R13" i="15" s="1"/>
  <c r="J10" i="71" s="1"/>
  <c r="R19" i="31"/>
  <c r="P12" i="71" s="1"/>
  <c r="H27" i="30"/>
  <c r="R27" i="30" s="1"/>
  <c r="H27" i="28"/>
  <c r="R27" i="28" s="1"/>
  <c r="R7" i="22"/>
  <c r="D21" i="71" s="1"/>
  <c r="R10" i="22"/>
  <c r="G21" i="71" s="1"/>
  <c r="F46" i="22"/>
  <c r="R6" i="21"/>
  <c r="C22" i="71" s="1"/>
  <c r="R9" i="21"/>
  <c r="F22" i="71" s="1"/>
  <c r="J13" i="21"/>
  <c r="J46" i="21" s="1"/>
  <c r="R16" i="21"/>
  <c r="M22" i="71" s="1"/>
  <c r="F46" i="21"/>
  <c r="R22" i="21"/>
  <c r="S22" i="71" s="1"/>
  <c r="R26" i="21"/>
  <c r="W22" i="71" s="1"/>
  <c r="R29" i="21"/>
  <c r="Z22" i="71" s="1"/>
  <c r="R33" i="21"/>
  <c r="AD22" i="71" s="1"/>
  <c r="R37" i="21"/>
  <c r="AH22" i="71" s="1"/>
  <c r="R41" i="21"/>
  <c r="AL22" i="71" s="1"/>
  <c r="R45" i="21"/>
  <c r="AP22" i="71" s="1"/>
  <c r="R9" i="69"/>
  <c r="F23" i="71" s="1"/>
  <c r="H8" i="69"/>
  <c r="R8" i="69" s="1"/>
  <c r="E23" i="71" s="1"/>
  <c r="D46" i="69"/>
  <c r="I17" i="69"/>
  <c r="R17" i="69" s="1"/>
  <c r="R21" i="69"/>
  <c r="R7" i="20"/>
  <c r="D24" i="71" s="1"/>
  <c r="R10" i="20"/>
  <c r="G24" i="71" s="1"/>
  <c r="H17" i="20"/>
  <c r="R17" i="20" s="1"/>
  <c r="Q46" i="20"/>
  <c r="R24" i="20"/>
  <c r="U24" i="71" s="1"/>
  <c r="R28" i="20"/>
  <c r="Y24" i="71" s="1"/>
  <c r="X24" i="71" s="1"/>
  <c r="R10" i="19"/>
  <c r="G25" i="71" s="1"/>
  <c r="J13" i="19"/>
  <c r="R13" i="19" s="1"/>
  <c r="J25" i="71" s="1"/>
  <c r="R16" i="19"/>
  <c r="M25" i="71" s="1"/>
  <c r="J17" i="19"/>
  <c r="R20" i="19"/>
  <c r="Q25" i="71" s="1"/>
  <c r="R24" i="19"/>
  <c r="U25" i="71" s="1"/>
  <c r="R31" i="19"/>
  <c r="AB25" i="71" s="1"/>
  <c r="R35" i="19"/>
  <c r="AF25" i="71" s="1"/>
  <c r="R39" i="19"/>
  <c r="AJ25" i="71" s="1"/>
  <c r="R43" i="19"/>
  <c r="AN25" i="71" s="1"/>
  <c r="R9" i="18"/>
  <c r="F26" i="71" s="1"/>
  <c r="G46" i="18"/>
  <c r="P46" i="18"/>
  <c r="I17" i="18"/>
  <c r="R17" i="18" s="1"/>
  <c r="R18" i="18"/>
  <c r="O26" i="71" s="1"/>
  <c r="N26" i="71" s="1"/>
  <c r="R21" i="18"/>
  <c r="R34" i="18"/>
  <c r="AE26" i="71" s="1"/>
  <c r="R38" i="18"/>
  <c r="AI26" i="71" s="1"/>
  <c r="R42" i="18"/>
  <c r="AM26" i="71" s="1"/>
  <c r="R10" i="17"/>
  <c r="G27" i="71" s="1"/>
  <c r="F46" i="17"/>
  <c r="R16" i="17"/>
  <c r="M27" i="71" s="1"/>
  <c r="I17" i="17"/>
  <c r="R8" i="36"/>
  <c r="E28" i="71" s="1"/>
  <c r="C46" i="36"/>
  <c r="D46" i="36"/>
  <c r="C46" i="35"/>
  <c r="R18" i="35"/>
  <c r="O29" i="71" s="1"/>
  <c r="N29" i="71" s="1"/>
  <c r="H17" i="35"/>
  <c r="R17" i="35" s="1"/>
  <c r="R11" i="34"/>
  <c r="H30" i="71" s="1"/>
  <c r="P46" i="34"/>
  <c r="I17" i="34"/>
  <c r="R39" i="34"/>
  <c r="AJ30" i="71" s="1"/>
  <c r="R43" i="34"/>
  <c r="AN30" i="71" s="1"/>
  <c r="R18" i="33"/>
  <c r="O31" i="71" s="1"/>
  <c r="J46" i="33"/>
  <c r="R10" i="44"/>
  <c r="G32" i="71" s="1"/>
  <c r="J13" i="44"/>
  <c r="R21" i="44"/>
  <c r="I27" i="44"/>
  <c r="R27" i="44" s="1"/>
  <c r="R28" i="44"/>
  <c r="Y32" i="71" s="1"/>
  <c r="X32" i="71" s="1"/>
  <c r="R22" i="42"/>
  <c r="S35" i="71" s="1"/>
  <c r="H46" i="41"/>
  <c r="H38" i="11"/>
  <c r="R38" i="11" s="1"/>
  <c r="T38" i="11" s="1"/>
  <c r="H17" i="7"/>
  <c r="H13" i="13"/>
  <c r="H46" i="13" s="1"/>
  <c r="H46" i="30"/>
  <c r="AL20" i="71"/>
  <c r="R21" i="22"/>
  <c r="R6" i="22"/>
  <c r="C21" i="71" s="1"/>
  <c r="R9" i="22"/>
  <c r="F21" i="71" s="1"/>
  <c r="R33" i="22"/>
  <c r="AD21" i="71" s="1"/>
  <c r="R12" i="21"/>
  <c r="I22" i="71" s="1"/>
  <c r="R15" i="21"/>
  <c r="L22" i="71" s="1"/>
  <c r="R21" i="21"/>
  <c r="R25" i="21"/>
  <c r="V22" i="71" s="1"/>
  <c r="R28" i="21"/>
  <c r="Y22" i="71" s="1"/>
  <c r="R32" i="21"/>
  <c r="AC22" i="71" s="1"/>
  <c r="R36" i="21"/>
  <c r="AG22" i="71" s="1"/>
  <c r="AG66" i="71" s="1"/>
  <c r="AG68" i="71" s="1"/>
  <c r="R40" i="21"/>
  <c r="AK22" i="71" s="1"/>
  <c r="R44" i="21"/>
  <c r="AO22" i="71" s="1"/>
  <c r="R6" i="69"/>
  <c r="C23" i="71" s="1"/>
  <c r="R12" i="69"/>
  <c r="I23" i="71" s="1"/>
  <c r="R14" i="69"/>
  <c r="K23" i="71" s="1"/>
  <c r="H13" i="69"/>
  <c r="H46" i="69" s="1"/>
  <c r="N46" i="69"/>
  <c r="R20" i="69"/>
  <c r="Q23" i="71" s="1"/>
  <c r="N23" i="71" s="1"/>
  <c r="I46" i="69"/>
  <c r="R27" i="69"/>
  <c r="R45" i="69"/>
  <c r="AP23" i="71" s="1"/>
  <c r="R6" i="20"/>
  <c r="C24" i="71" s="1"/>
  <c r="H8" i="20"/>
  <c r="H46" i="20" s="1"/>
  <c r="R9" i="20"/>
  <c r="F24" i="71" s="1"/>
  <c r="R16" i="20"/>
  <c r="M24" i="71" s="1"/>
  <c r="F46" i="20"/>
  <c r="R21" i="20"/>
  <c r="R23" i="20"/>
  <c r="T24" i="71" s="1"/>
  <c r="R26" i="20"/>
  <c r="W24" i="71" s="1"/>
  <c r="R7" i="19"/>
  <c r="D25" i="71" s="1"/>
  <c r="R9" i="19"/>
  <c r="F25" i="71" s="1"/>
  <c r="R15" i="19"/>
  <c r="L25" i="71" s="1"/>
  <c r="G46" i="19"/>
  <c r="L46" i="19"/>
  <c r="R19" i="19"/>
  <c r="P25" i="71" s="1"/>
  <c r="R23" i="19"/>
  <c r="T25" i="71" s="1"/>
  <c r="R30" i="19"/>
  <c r="AA25" i="71" s="1"/>
  <c r="R34" i="19"/>
  <c r="AE25" i="71" s="1"/>
  <c r="R38" i="19"/>
  <c r="AI25" i="71" s="1"/>
  <c r="R42" i="19"/>
  <c r="AM25" i="71" s="1"/>
  <c r="H46" i="18"/>
  <c r="R27" i="18"/>
  <c r="J46" i="18"/>
  <c r="R33" i="18"/>
  <c r="AD26" i="71" s="1"/>
  <c r="R37" i="18"/>
  <c r="AH26" i="71" s="1"/>
  <c r="R41" i="18"/>
  <c r="AL26" i="71" s="1"/>
  <c r="R45" i="18"/>
  <c r="AP26" i="71" s="1"/>
  <c r="R7" i="17"/>
  <c r="D27" i="71" s="1"/>
  <c r="R9" i="17"/>
  <c r="F27" i="71" s="1"/>
  <c r="H8" i="17"/>
  <c r="R8" i="17" s="1"/>
  <c r="E27" i="71" s="1"/>
  <c r="N46" i="17"/>
  <c r="R14" i="17"/>
  <c r="K27" i="71" s="1"/>
  <c r="R15" i="17"/>
  <c r="L27" i="71" s="1"/>
  <c r="H13" i="17"/>
  <c r="R13" i="17" s="1"/>
  <c r="J27" i="71" s="1"/>
  <c r="J17" i="17"/>
  <c r="J46" i="17" s="1"/>
  <c r="R20" i="17"/>
  <c r="Q27" i="71" s="1"/>
  <c r="N27" i="71" s="1"/>
  <c r="R40" i="17"/>
  <c r="AK27" i="71" s="1"/>
  <c r="R44" i="17"/>
  <c r="AO27" i="71" s="1"/>
  <c r="H17" i="36"/>
  <c r="F46" i="35"/>
  <c r="M46" i="35"/>
  <c r="R25" i="35"/>
  <c r="V29" i="71" s="1"/>
  <c r="J13" i="34"/>
  <c r="R16" i="34"/>
  <c r="M30" i="71" s="1"/>
  <c r="R9" i="33"/>
  <c r="F31" i="71" s="1"/>
  <c r="H8" i="33"/>
  <c r="D46" i="33"/>
  <c r="R7" i="44"/>
  <c r="D32" i="71" s="1"/>
  <c r="H8" i="44"/>
  <c r="R8" i="44" s="1"/>
  <c r="E32" i="71" s="1"/>
  <c r="R9" i="44"/>
  <c r="F32" i="71" s="1"/>
  <c r="R15" i="44"/>
  <c r="L32" i="71" s="1"/>
  <c r="R17" i="44"/>
  <c r="D46" i="44"/>
  <c r="R25" i="44"/>
  <c r="V32" i="71" s="1"/>
  <c r="H17" i="68"/>
  <c r="H46" i="68" s="1"/>
  <c r="R28" i="68"/>
  <c r="Y33" i="71" s="1"/>
  <c r="H27" i="68"/>
  <c r="R27" i="68" s="1"/>
  <c r="R28" i="43"/>
  <c r="Y34" i="71" s="1"/>
  <c r="X34" i="71" s="1"/>
  <c r="R39" i="17"/>
  <c r="AJ27" i="71" s="1"/>
  <c r="R43" i="17"/>
  <c r="AN27" i="71" s="1"/>
  <c r="R6" i="36"/>
  <c r="C28" i="71" s="1"/>
  <c r="R15" i="36"/>
  <c r="L28" i="71" s="1"/>
  <c r="H13" i="36"/>
  <c r="R13" i="36" s="1"/>
  <c r="J28" i="71" s="1"/>
  <c r="R17" i="36"/>
  <c r="G46" i="36"/>
  <c r="L46" i="36"/>
  <c r="J46" i="36"/>
  <c r="R31" i="36"/>
  <c r="AB28" i="71" s="1"/>
  <c r="R35" i="36"/>
  <c r="AF28" i="71" s="1"/>
  <c r="R39" i="36"/>
  <c r="AJ28" i="71" s="1"/>
  <c r="R43" i="36"/>
  <c r="AN28" i="71" s="1"/>
  <c r="R10" i="35"/>
  <c r="G29" i="71" s="1"/>
  <c r="R14" i="35"/>
  <c r="K29" i="71" s="1"/>
  <c r="H13" i="35"/>
  <c r="R13" i="35" s="1"/>
  <c r="J29" i="71" s="1"/>
  <c r="R24" i="35"/>
  <c r="U29" i="71" s="1"/>
  <c r="R10" i="34"/>
  <c r="G30" i="71" s="1"/>
  <c r="I13" i="34"/>
  <c r="I46" i="34" s="1"/>
  <c r="R18" i="34"/>
  <c r="O30" i="71" s="1"/>
  <c r="J46" i="34"/>
  <c r="R6" i="33"/>
  <c r="C31" i="71" s="1"/>
  <c r="I8" i="33"/>
  <c r="R12" i="33"/>
  <c r="I31" i="71" s="1"/>
  <c r="R14" i="33"/>
  <c r="K31" i="71" s="1"/>
  <c r="H13" i="33"/>
  <c r="R13" i="33" s="1"/>
  <c r="J31" i="71" s="1"/>
  <c r="R19" i="33"/>
  <c r="P31" i="71" s="1"/>
  <c r="F46" i="44"/>
  <c r="M46" i="44"/>
  <c r="R13" i="68"/>
  <c r="J33" i="71" s="1"/>
  <c r="Q46" i="68"/>
  <c r="R24" i="68"/>
  <c r="U33" i="71" s="1"/>
  <c r="I27" i="68"/>
  <c r="R31" i="68"/>
  <c r="AB33" i="71" s="1"/>
  <c r="R35" i="68"/>
  <c r="AF33" i="71" s="1"/>
  <c r="R39" i="68"/>
  <c r="AJ33" i="71" s="1"/>
  <c r="R43" i="68"/>
  <c r="AN33" i="71" s="1"/>
  <c r="R12" i="43"/>
  <c r="I34" i="71" s="1"/>
  <c r="E46" i="43"/>
  <c r="M46" i="43"/>
  <c r="R22" i="43"/>
  <c r="H46" i="43"/>
  <c r="R26" i="43"/>
  <c r="W34" i="71" s="1"/>
  <c r="I13" i="42"/>
  <c r="R13" i="42" s="1"/>
  <c r="J35" i="71" s="1"/>
  <c r="R14" i="42"/>
  <c r="K35" i="71" s="1"/>
  <c r="R16" i="42"/>
  <c r="M35" i="71" s="1"/>
  <c r="D46" i="42"/>
  <c r="G46" i="42"/>
  <c r="Q46" i="42"/>
  <c r="R21" i="42"/>
  <c r="R26" i="42"/>
  <c r="W35" i="71" s="1"/>
  <c r="I27" i="42"/>
  <c r="R29" i="42"/>
  <c r="Z35" i="71" s="1"/>
  <c r="X35" i="71" s="1"/>
  <c r="R33" i="42"/>
  <c r="AD35" i="71" s="1"/>
  <c r="R37" i="42"/>
  <c r="AH35" i="71" s="1"/>
  <c r="R41" i="42"/>
  <c r="AL35" i="71" s="1"/>
  <c r="R45" i="42"/>
  <c r="AP35" i="71" s="1"/>
  <c r="R10" i="41"/>
  <c r="G36" i="71" s="1"/>
  <c r="R18" i="41"/>
  <c r="O36" i="71" s="1"/>
  <c r="N36" i="71" s="1"/>
  <c r="I17" i="41"/>
  <c r="R17" i="41" s="1"/>
  <c r="K46" i="39"/>
  <c r="J46" i="37"/>
  <c r="R18" i="50"/>
  <c r="O51" i="71" s="1"/>
  <c r="N51" i="71" s="1"/>
  <c r="H17" i="50"/>
  <c r="H46" i="50" s="1"/>
  <c r="R11" i="43"/>
  <c r="H34" i="71" s="1"/>
  <c r="R17" i="43"/>
  <c r="I46" i="43"/>
  <c r="D46" i="41"/>
  <c r="N46" i="41"/>
  <c r="J46" i="41"/>
  <c r="R21" i="41"/>
  <c r="R21" i="38"/>
  <c r="R28" i="38"/>
  <c r="Y39" i="71" s="1"/>
  <c r="X39" i="71" s="1"/>
  <c r="I27" i="38"/>
  <c r="R27" i="38" s="1"/>
  <c r="I46" i="38"/>
  <c r="R21" i="47"/>
  <c r="I46" i="47"/>
  <c r="G46" i="46"/>
  <c r="I46" i="56"/>
  <c r="R13" i="56"/>
  <c r="J44" i="71" s="1"/>
  <c r="R21" i="17"/>
  <c r="R41" i="17"/>
  <c r="AL27" i="71" s="1"/>
  <c r="R45" i="17"/>
  <c r="AP27" i="71" s="1"/>
  <c r="P46" i="36"/>
  <c r="H46" i="36"/>
  <c r="R28" i="36"/>
  <c r="Y28" i="71" s="1"/>
  <c r="X28" i="71" s="1"/>
  <c r="R29" i="36"/>
  <c r="Z28" i="71" s="1"/>
  <c r="R33" i="36"/>
  <c r="AD28" i="71" s="1"/>
  <c r="R37" i="36"/>
  <c r="AH28" i="71" s="1"/>
  <c r="R41" i="36"/>
  <c r="AL28" i="71" s="1"/>
  <c r="R45" i="36"/>
  <c r="AP28" i="71" s="1"/>
  <c r="I8" i="35"/>
  <c r="R8" i="35" s="1"/>
  <c r="E29" i="71" s="1"/>
  <c r="R12" i="35"/>
  <c r="I29" i="71" s="1"/>
  <c r="G46" i="35"/>
  <c r="O46" i="35"/>
  <c r="R21" i="35"/>
  <c r="R22" i="35"/>
  <c r="S29" i="71" s="1"/>
  <c r="R26" i="35"/>
  <c r="W29" i="71" s="1"/>
  <c r="I8" i="34"/>
  <c r="R8" i="34" s="1"/>
  <c r="E30" i="71" s="1"/>
  <c r="R12" i="34"/>
  <c r="I30" i="71" s="1"/>
  <c r="R15" i="34"/>
  <c r="L30" i="71" s="1"/>
  <c r="G46" i="34"/>
  <c r="R20" i="34"/>
  <c r="Q30" i="71" s="1"/>
  <c r="R42" i="34"/>
  <c r="AM30" i="71" s="1"/>
  <c r="R10" i="33"/>
  <c r="G31" i="71" s="1"/>
  <c r="R16" i="33"/>
  <c r="M31" i="71" s="1"/>
  <c r="F46" i="33"/>
  <c r="I17" i="33"/>
  <c r="I46" i="33" s="1"/>
  <c r="R21" i="33"/>
  <c r="R44" i="33"/>
  <c r="AO31" i="71" s="1"/>
  <c r="J8" i="44"/>
  <c r="R11" i="44"/>
  <c r="H32" i="71" s="1"/>
  <c r="H13" i="44"/>
  <c r="R14" i="44"/>
  <c r="K32" i="71" s="1"/>
  <c r="Q46" i="44"/>
  <c r="R20" i="44"/>
  <c r="Q32" i="71" s="1"/>
  <c r="N32" i="71" s="1"/>
  <c r="I46" i="44"/>
  <c r="R8" i="68"/>
  <c r="E33" i="71" s="1"/>
  <c r="R17" i="68"/>
  <c r="M46" i="68"/>
  <c r="R22" i="68"/>
  <c r="S33" i="71" s="1"/>
  <c r="R26" i="68"/>
  <c r="W33" i="71" s="1"/>
  <c r="R29" i="68"/>
  <c r="Z33" i="71" s="1"/>
  <c r="R33" i="68"/>
  <c r="AD33" i="71" s="1"/>
  <c r="R37" i="68"/>
  <c r="AH33" i="71" s="1"/>
  <c r="R41" i="68"/>
  <c r="AL33" i="71" s="1"/>
  <c r="R8" i="43"/>
  <c r="E34" i="71" s="1"/>
  <c r="R10" i="43"/>
  <c r="G34" i="71" s="1"/>
  <c r="Q46" i="43"/>
  <c r="R24" i="43"/>
  <c r="U34" i="71" s="1"/>
  <c r="H17" i="42"/>
  <c r="H46" i="42" s="1"/>
  <c r="M46" i="42"/>
  <c r="I17" i="42"/>
  <c r="I46" i="42" s="1"/>
  <c r="R19" i="42"/>
  <c r="P35" i="71" s="1"/>
  <c r="N35" i="71" s="1"/>
  <c r="R23" i="42"/>
  <c r="T35" i="71" s="1"/>
  <c r="J27" i="42"/>
  <c r="R31" i="42"/>
  <c r="AB35" i="71" s="1"/>
  <c r="R35" i="42"/>
  <c r="AF35" i="71" s="1"/>
  <c r="R39" i="42"/>
  <c r="AJ35" i="71" s="1"/>
  <c r="R43" i="42"/>
  <c r="AN35" i="71" s="1"/>
  <c r="R12" i="41"/>
  <c r="I36" i="71" s="1"/>
  <c r="R15" i="41"/>
  <c r="L36" i="71" s="1"/>
  <c r="I13" i="41"/>
  <c r="R13" i="41" s="1"/>
  <c r="J36" i="71" s="1"/>
  <c r="E46" i="41"/>
  <c r="R22" i="40"/>
  <c r="S38" i="71" s="1"/>
  <c r="R25" i="39"/>
  <c r="V37" i="71" s="1"/>
  <c r="H46" i="39"/>
  <c r="J8" i="47"/>
  <c r="R8" i="47" s="1"/>
  <c r="E41" i="71" s="1"/>
  <c r="R9" i="47"/>
  <c r="F41" i="71" s="1"/>
  <c r="R13" i="47"/>
  <c r="J41" i="71" s="1"/>
  <c r="I46" i="45"/>
  <c r="R21" i="45"/>
  <c r="J46" i="56"/>
  <c r="C46" i="55"/>
  <c r="R9" i="55"/>
  <c r="F45" i="71" s="1"/>
  <c r="H8" i="55"/>
  <c r="R8" i="55" s="1"/>
  <c r="E45" i="71" s="1"/>
  <c r="I46" i="40"/>
  <c r="J8" i="39"/>
  <c r="R8" i="39" s="1"/>
  <c r="E37" i="71" s="1"/>
  <c r="R14" i="39"/>
  <c r="K37" i="71" s="1"/>
  <c r="I13" i="39"/>
  <c r="R17" i="39"/>
  <c r="R21" i="39"/>
  <c r="H13" i="38"/>
  <c r="R13" i="38" s="1"/>
  <c r="J39" i="71" s="1"/>
  <c r="R15" i="38"/>
  <c r="L39" i="71" s="1"/>
  <c r="R27" i="47"/>
  <c r="J17" i="56"/>
  <c r="R17" i="56" s="1"/>
  <c r="R18" i="56"/>
  <c r="O44" i="71" s="1"/>
  <c r="N44" i="71" s="1"/>
  <c r="H46" i="56"/>
  <c r="R18" i="54"/>
  <c r="O47" i="71" s="1"/>
  <c r="N47" i="71" s="1"/>
  <c r="R18" i="53"/>
  <c r="O48" i="71" s="1"/>
  <c r="N48" i="71" s="1"/>
  <c r="I17" i="53"/>
  <c r="G46" i="48"/>
  <c r="H27" i="19"/>
  <c r="R27" i="19" s="1"/>
  <c r="H17" i="34"/>
  <c r="H17" i="33"/>
  <c r="R8" i="40"/>
  <c r="E38" i="71" s="1"/>
  <c r="R14" i="40"/>
  <c r="K38" i="71" s="1"/>
  <c r="E46" i="40"/>
  <c r="H17" i="40"/>
  <c r="H46" i="40" s="1"/>
  <c r="Q46" i="40"/>
  <c r="J46" i="40"/>
  <c r="R24" i="40"/>
  <c r="U38" i="71" s="1"/>
  <c r="C46" i="39"/>
  <c r="R11" i="39"/>
  <c r="H37" i="71" s="1"/>
  <c r="L46" i="39"/>
  <c r="P46" i="39"/>
  <c r="J13" i="39"/>
  <c r="R38" i="39"/>
  <c r="AI37" i="71" s="1"/>
  <c r="R42" i="39"/>
  <c r="AM37" i="71" s="1"/>
  <c r="J8" i="38"/>
  <c r="R11" i="38"/>
  <c r="H39" i="71" s="1"/>
  <c r="E46" i="38"/>
  <c r="R33" i="38"/>
  <c r="AD39" i="71" s="1"/>
  <c r="R37" i="38"/>
  <c r="AH39" i="71" s="1"/>
  <c r="R41" i="38"/>
  <c r="AL39" i="71" s="1"/>
  <c r="R45" i="38"/>
  <c r="AP39" i="71" s="1"/>
  <c r="H13" i="37"/>
  <c r="R18" i="37"/>
  <c r="O40" i="71" s="1"/>
  <c r="N40" i="71" s="1"/>
  <c r="H17" i="37"/>
  <c r="R17" i="37" s="1"/>
  <c r="I27" i="37"/>
  <c r="R27" i="37" s="1"/>
  <c r="I46" i="37"/>
  <c r="L46" i="47"/>
  <c r="P46" i="47"/>
  <c r="J13" i="47"/>
  <c r="J46" i="47" s="1"/>
  <c r="R14" i="47"/>
  <c r="K41" i="71" s="1"/>
  <c r="R22" i="47"/>
  <c r="S41" i="71" s="1"/>
  <c r="H46" i="47"/>
  <c r="R28" i="47"/>
  <c r="Y41" i="71" s="1"/>
  <c r="X41" i="71" s="1"/>
  <c r="H27" i="47"/>
  <c r="R6" i="46"/>
  <c r="C42" i="71" s="1"/>
  <c r="I8" i="46"/>
  <c r="R8" i="46" s="1"/>
  <c r="E42" i="71" s="1"/>
  <c r="R12" i="46"/>
  <c r="I42" i="71" s="1"/>
  <c r="D46" i="46"/>
  <c r="R14" i="46"/>
  <c r="K42" i="71" s="1"/>
  <c r="R39" i="46"/>
  <c r="AJ42" i="71" s="1"/>
  <c r="R43" i="46"/>
  <c r="AN42" i="71" s="1"/>
  <c r="F46" i="45"/>
  <c r="N46" i="45"/>
  <c r="R19" i="45"/>
  <c r="P43" i="71" s="1"/>
  <c r="J46" i="45"/>
  <c r="J27" i="45"/>
  <c r="R27" i="45" s="1"/>
  <c r="R28" i="45"/>
  <c r="Y43" i="71" s="1"/>
  <c r="X43" i="71" s="1"/>
  <c r="D46" i="56"/>
  <c r="H27" i="56"/>
  <c r="R27" i="56" s="1"/>
  <c r="R28" i="56"/>
  <c r="Y44" i="71" s="1"/>
  <c r="X44" i="71" s="1"/>
  <c r="E46" i="54"/>
  <c r="F46" i="53"/>
  <c r="R17" i="49"/>
  <c r="R17" i="40"/>
  <c r="R23" i="40"/>
  <c r="T38" i="71" s="1"/>
  <c r="R10" i="39"/>
  <c r="G37" i="71" s="1"/>
  <c r="R16" i="39"/>
  <c r="M37" i="71" s="1"/>
  <c r="G46" i="39"/>
  <c r="R41" i="39"/>
  <c r="AL37" i="71" s="1"/>
  <c r="R45" i="39"/>
  <c r="AP37" i="71" s="1"/>
  <c r="R10" i="38"/>
  <c r="G39" i="71" s="1"/>
  <c r="H17" i="38"/>
  <c r="R17" i="38" s="1"/>
  <c r="R18" i="38"/>
  <c r="O39" i="71" s="1"/>
  <c r="N39" i="71" s="1"/>
  <c r="R32" i="38"/>
  <c r="AC39" i="71" s="1"/>
  <c r="R36" i="38"/>
  <c r="AG39" i="71" s="1"/>
  <c r="R40" i="38"/>
  <c r="AK39" i="71" s="1"/>
  <c r="R44" i="38"/>
  <c r="AO39" i="71" s="1"/>
  <c r="R9" i="37"/>
  <c r="F40" i="71" s="1"/>
  <c r="J8" i="37"/>
  <c r="R8" i="37" s="1"/>
  <c r="E40" i="71" s="1"/>
  <c r="H46" i="37"/>
  <c r="R11" i="46"/>
  <c r="H42" i="71" s="1"/>
  <c r="I13" i="46"/>
  <c r="C46" i="46"/>
  <c r="R17" i="46"/>
  <c r="J17" i="46"/>
  <c r="J46" i="46" s="1"/>
  <c r="R18" i="46"/>
  <c r="O42" i="71" s="1"/>
  <c r="N42" i="71" s="1"/>
  <c r="R27" i="46"/>
  <c r="R38" i="46"/>
  <c r="AI42" i="71" s="1"/>
  <c r="R42" i="46"/>
  <c r="AM42" i="71" s="1"/>
  <c r="R9" i="45"/>
  <c r="F43" i="71" s="1"/>
  <c r="H8" i="45"/>
  <c r="R8" i="45" s="1"/>
  <c r="E43" i="71" s="1"/>
  <c r="R13" i="45"/>
  <c r="J43" i="71" s="1"/>
  <c r="R18" i="45"/>
  <c r="O43" i="71" s="1"/>
  <c r="N43" i="71" s="1"/>
  <c r="R27" i="54"/>
  <c r="O49" i="71"/>
  <c r="N49" i="71" s="1"/>
  <c r="R8" i="51"/>
  <c r="E50" i="71" s="1"/>
  <c r="R27" i="50"/>
  <c r="D46" i="55"/>
  <c r="H8" i="54"/>
  <c r="H46" i="54" s="1"/>
  <c r="R9" i="54"/>
  <c r="F47" i="71" s="1"/>
  <c r="H46" i="53"/>
  <c r="R21" i="53"/>
  <c r="H27" i="53"/>
  <c r="R27" i="53" s="1"/>
  <c r="R29" i="53"/>
  <c r="Z48" i="71" s="1"/>
  <c r="X48" i="71" s="1"/>
  <c r="H8" i="51"/>
  <c r="R10" i="51"/>
  <c r="G50" i="71" s="1"/>
  <c r="J46" i="51"/>
  <c r="R9" i="49"/>
  <c r="F52" i="71" s="1"/>
  <c r="J8" i="49"/>
  <c r="R8" i="49" s="1"/>
  <c r="E52" i="71" s="1"/>
  <c r="E46" i="49"/>
  <c r="R18" i="48"/>
  <c r="O53" i="71" s="1"/>
  <c r="N53" i="71" s="1"/>
  <c r="I17" i="48"/>
  <c r="H46" i="48"/>
  <c r="R21" i="48"/>
  <c r="R18" i="60"/>
  <c r="O46" i="71" s="1"/>
  <c r="N46" i="71" s="1"/>
  <c r="H17" i="60"/>
  <c r="H46" i="60" s="1"/>
  <c r="I27" i="65"/>
  <c r="R27" i="65" s="1"/>
  <c r="I46" i="65"/>
  <c r="R22" i="64"/>
  <c r="S59" i="71" s="1"/>
  <c r="H46" i="64"/>
  <c r="J46" i="38"/>
  <c r="R13" i="37"/>
  <c r="J40" i="71" s="1"/>
  <c r="H17" i="45"/>
  <c r="H46" i="45" s="1"/>
  <c r="R44" i="56"/>
  <c r="AO44" i="71" s="1"/>
  <c r="K46" i="55"/>
  <c r="O46" i="55"/>
  <c r="J17" i="55"/>
  <c r="R17" i="55" s="1"/>
  <c r="R21" i="55"/>
  <c r="R29" i="55"/>
  <c r="Z45" i="71" s="1"/>
  <c r="X45" i="71" s="1"/>
  <c r="I27" i="55"/>
  <c r="R27" i="55" s="1"/>
  <c r="J13" i="54"/>
  <c r="J46" i="54" s="1"/>
  <c r="R28" i="54"/>
  <c r="Y47" i="71" s="1"/>
  <c r="X47" i="71" s="1"/>
  <c r="R7" i="53"/>
  <c r="D48" i="71" s="1"/>
  <c r="J13" i="53"/>
  <c r="R16" i="53"/>
  <c r="M48" i="71" s="1"/>
  <c r="D46" i="53"/>
  <c r="R17" i="53"/>
  <c r="F49" i="71"/>
  <c r="E49" i="71"/>
  <c r="R6" i="51"/>
  <c r="C50" i="71" s="1"/>
  <c r="R13" i="51"/>
  <c r="J50" i="71" s="1"/>
  <c r="R32" i="51"/>
  <c r="AC50" i="71" s="1"/>
  <c r="R36" i="51"/>
  <c r="AG50" i="71" s="1"/>
  <c r="R40" i="51"/>
  <c r="AK50" i="71" s="1"/>
  <c r="R44" i="51"/>
  <c r="AO50" i="71" s="1"/>
  <c r="J8" i="50"/>
  <c r="J46" i="50" s="1"/>
  <c r="R11" i="50"/>
  <c r="H51" i="71" s="1"/>
  <c r="E46" i="50"/>
  <c r="R17" i="50"/>
  <c r="M46" i="49"/>
  <c r="Q46" i="49"/>
  <c r="R22" i="49"/>
  <c r="S52" i="71" s="1"/>
  <c r="H46" i="49"/>
  <c r="R28" i="49"/>
  <c r="Y52" i="71" s="1"/>
  <c r="X52" i="71" s="1"/>
  <c r="H27" i="49"/>
  <c r="R27" i="49" s="1"/>
  <c r="R9" i="48"/>
  <c r="F53" i="71" s="1"/>
  <c r="I8" i="48"/>
  <c r="R8" i="48" s="1"/>
  <c r="E53" i="71" s="1"/>
  <c r="R43" i="56"/>
  <c r="AN44" i="71" s="1"/>
  <c r="R15" i="55"/>
  <c r="L45" i="71" s="1"/>
  <c r="I13" i="55"/>
  <c r="I46" i="55" s="1"/>
  <c r="H46" i="55"/>
  <c r="R17" i="54"/>
  <c r="R6" i="53"/>
  <c r="C48" i="71" s="1"/>
  <c r="I8" i="53"/>
  <c r="R8" i="53" s="1"/>
  <c r="E48" i="71" s="1"/>
  <c r="R9" i="53"/>
  <c r="F48" i="71" s="1"/>
  <c r="R15" i="53"/>
  <c r="L48" i="71" s="1"/>
  <c r="K49" i="71"/>
  <c r="Y49" i="71"/>
  <c r="X49" i="71" s="1"/>
  <c r="H46" i="51"/>
  <c r="R14" i="51"/>
  <c r="K50" i="71" s="1"/>
  <c r="C46" i="51"/>
  <c r="R17" i="51"/>
  <c r="R31" i="51"/>
  <c r="AB50" i="71" s="1"/>
  <c r="R35" i="51"/>
  <c r="AF50" i="71" s="1"/>
  <c r="R39" i="51"/>
  <c r="AJ50" i="71" s="1"/>
  <c r="R43" i="51"/>
  <c r="AN50" i="71" s="1"/>
  <c r="R10" i="50"/>
  <c r="G51" i="71" s="1"/>
  <c r="R22" i="50"/>
  <c r="S51" i="71" s="1"/>
  <c r="I46" i="50"/>
  <c r="J13" i="49"/>
  <c r="J46" i="49" s="1"/>
  <c r="R14" i="49"/>
  <c r="K52" i="71" s="1"/>
  <c r="R21" i="49"/>
  <c r="R14" i="48"/>
  <c r="K53" i="71" s="1"/>
  <c r="I13" i="48"/>
  <c r="R13" i="48" s="1"/>
  <c r="J53" i="71" s="1"/>
  <c r="R17" i="48"/>
  <c r="J8" i="59"/>
  <c r="R9" i="59"/>
  <c r="F54" i="71" s="1"/>
  <c r="P46" i="59"/>
  <c r="C46" i="53"/>
  <c r="C46" i="50"/>
  <c r="P46" i="48"/>
  <c r="R28" i="48"/>
  <c r="Y53" i="71" s="1"/>
  <c r="X53" i="71" s="1"/>
  <c r="I27" i="48"/>
  <c r="R8" i="60"/>
  <c r="E46" i="71" s="1"/>
  <c r="E46" i="60"/>
  <c r="R28" i="59"/>
  <c r="Y54" i="71" s="1"/>
  <c r="X54" i="71" s="1"/>
  <c r="H27" i="59"/>
  <c r="R27" i="59" s="1"/>
  <c r="R9" i="58"/>
  <c r="F55" i="71" s="1"/>
  <c r="I8" i="58"/>
  <c r="R8" i="58" s="1"/>
  <c r="E55" i="71" s="1"/>
  <c r="D46" i="58"/>
  <c r="R8" i="57"/>
  <c r="E56" i="71" s="1"/>
  <c r="R9" i="57"/>
  <c r="F56" i="71" s="1"/>
  <c r="H8" i="57"/>
  <c r="I17" i="57"/>
  <c r="I46" i="57" s="1"/>
  <c r="R18" i="57"/>
  <c r="O56" i="71" s="1"/>
  <c r="N56" i="71" s="1"/>
  <c r="R21" i="57"/>
  <c r="H13" i="65"/>
  <c r="R13" i="65" s="1"/>
  <c r="J57" i="71" s="1"/>
  <c r="R15" i="65"/>
  <c r="L57" i="71" s="1"/>
  <c r="R40" i="63"/>
  <c r="AK60" i="71" s="1"/>
  <c r="I46" i="63"/>
  <c r="R29" i="67"/>
  <c r="Z65" i="71" s="1"/>
  <c r="X65" i="71" s="1"/>
  <c r="I27" i="67"/>
  <c r="R14" i="12"/>
  <c r="K62" i="71" s="1"/>
  <c r="H13" i="12"/>
  <c r="R9" i="50"/>
  <c r="F51" i="71" s="1"/>
  <c r="Q46" i="48"/>
  <c r="J46" i="48"/>
  <c r="R23" i="48"/>
  <c r="T53" i="71" s="1"/>
  <c r="M46" i="60"/>
  <c r="Q46" i="60"/>
  <c r="R8" i="59"/>
  <c r="E54" i="71" s="1"/>
  <c r="L46" i="59"/>
  <c r="J13" i="59"/>
  <c r="R16" i="59"/>
  <c r="M54" i="71" s="1"/>
  <c r="R14" i="58"/>
  <c r="K55" i="71" s="1"/>
  <c r="I13" i="58"/>
  <c r="I46" i="58" s="1"/>
  <c r="C46" i="58"/>
  <c r="G46" i="58"/>
  <c r="J17" i="58"/>
  <c r="R17" i="58" s="1"/>
  <c r="R18" i="58"/>
  <c r="O55" i="71" s="1"/>
  <c r="N55" i="71" s="1"/>
  <c r="R27" i="58"/>
  <c r="R42" i="58"/>
  <c r="AM55" i="71" s="1"/>
  <c r="R14" i="57"/>
  <c r="K56" i="71" s="1"/>
  <c r="H13" i="57"/>
  <c r="H46" i="57" s="1"/>
  <c r="E46" i="65"/>
  <c r="R17" i="65"/>
  <c r="F46" i="70"/>
  <c r="E46" i="67"/>
  <c r="R22" i="48"/>
  <c r="S53" i="71" s="1"/>
  <c r="R26" i="48"/>
  <c r="W53" i="71" s="1"/>
  <c r="R27" i="48"/>
  <c r="R13" i="60"/>
  <c r="J46" i="71" s="1"/>
  <c r="R17" i="60"/>
  <c r="R22" i="60"/>
  <c r="S46" i="71" s="1"/>
  <c r="I46" i="60"/>
  <c r="R12" i="59"/>
  <c r="I54" i="71" s="1"/>
  <c r="R15" i="59"/>
  <c r="L54" i="71" s="1"/>
  <c r="R41" i="58"/>
  <c r="AL55" i="71" s="1"/>
  <c r="R45" i="58"/>
  <c r="AP55" i="71" s="1"/>
  <c r="K46" i="57"/>
  <c r="O46" i="57"/>
  <c r="C46" i="57"/>
  <c r="J46" i="57"/>
  <c r="J27" i="57"/>
  <c r="R27" i="57" s="1"/>
  <c r="R28" i="57"/>
  <c r="Y56" i="71" s="1"/>
  <c r="X56" i="71" s="1"/>
  <c r="R7" i="65"/>
  <c r="D57" i="71" s="1"/>
  <c r="H8" i="65"/>
  <c r="R8" i="65" s="1"/>
  <c r="E57" i="71" s="1"/>
  <c r="R10" i="65"/>
  <c r="G57" i="71" s="1"/>
  <c r="F46" i="65"/>
  <c r="R28" i="65"/>
  <c r="Y57" i="71" s="1"/>
  <c r="X57" i="71" s="1"/>
  <c r="C46" i="60"/>
  <c r="H46" i="59"/>
  <c r="R13" i="70"/>
  <c r="J58" i="71" s="1"/>
  <c r="J8" i="64"/>
  <c r="R8" i="64" s="1"/>
  <c r="E59" i="71" s="1"/>
  <c r="R9" i="64"/>
  <c r="F59" i="71" s="1"/>
  <c r="H13" i="63"/>
  <c r="R14" i="63"/>
  <c r="K60" i="71" s="1"/>
  <c r="R18" i="63"/>
  <c r="O60" i="71" s="1"/>
  <c r="N60" i="71" s="1"/>
  <c r="H17" i="63"/>
  <c r="R17" i="63" s="1"/>
  <c r="J46" i="63"/>
  <c r="R28" i="63"/>
  <c r="Y60" i="71" s="1"/>
  <c r="X60" i="71" s="1"/>
  <c r="J27" i="63"/>
  <c r="R13" i="62"/>
  <c r="J61" i="71" s="1"/>
  <c r="K46" i="66"/>
  <c r="R17" i="66"/>
  <c r="R44" i="65"/>
  <c r="AO57" i="71" s="1"/>
  <c r="M46" i="70"/>
  <c r="Q46" i="70"/>
  <c r="R21" i="64"/>
  <c r="I46" i="64"/>
  <c r="H27" i="64"/>
  <c r="R27" i="64" s="1"/>
  <c r="R28" i="64"/>
  <c r="Y59" i="71" s="1"/>
  <c r="X59" i="71" s="1"/>
  <c r="R13" i="63"/>
  <c r="J60" i="71" s="1"/>
  <c r="E46" i="63"/>
  <c r="K46" i="61"/>
  <c r="O46" i="61"/>
  <c r="I46" i="66"/>
  <c r="R21" i="66"/>
  <c r="R19" i="67"/>
  <c r="P65" i="71" s="1"/>
  <c r="H17" i="67"/>
  <c r="R8" i="70"/>
  <c r="E58" i="71" s="1"/>
  <c r="C46" i="70"/>
  <c r="R18" i="70"/>
  <c r="O58" i="71" s="1"/>
  <c r="N58" i="71" s="1"/>
  <c r="H17" i="70"/>
  <c r="H46" i="70" s="1"/>
  <c r="I46" i="70"/>
  <c r="L46" i="64"/>
  <c r="P46" i="64"/>
  <c r="J13" i="64"/>
  <c r="R14" i="64"/>
  <c r="K59" i="71" s="1"/>
  <c r="D46" i="64"/>
  <c r="R21" i="63"/>
  <c r="R27" i="63"/>
  <c r="M46" i="62"/>
  <c r="R17" i="62"/>
  <c r="R22" i="61"/>
  <c r="S63" i="71" s="1"/>
  <c r="H46" i="61"/>
  <c r="J8" i="66"/>
  <c r="R8" i="66" s="1"/>
  <c r="E64" i="71" s="1"/>
  <c r="R9" i="66"/>
  <c r="F64" i="71" s="1"/>
  <c r="E46" i="66"/>
  <c r="R13" i="66"/>
  <c r="J64" i="71" s="1"/>
  <c r="J46" i="66"/>
  <c r="R8" i="12"/>
  <c r="E62" i="71" s="1"/>
  <c r="E46" i="64"/>
  <c r="F46" i="63"/>
  <c r="G46" i="62"/>
  <c r="I46" i="62"/>
  <c r="R9" i="61"/>
  <c r="F63" i="71" s="1"/>
  <c r="L46" i="61"/>
  <c r="P46" i="61"/>
  <c r="G46" i="61"/>
  <c r="R20" i="61"/>
  <c r="Q63" i="71" s="1"/>
  <c r="Q46" i="66"/>
  <c r="R45" i="66"/>
  <c r="AP64" i="71" s="1"/>
  <c r="R6" i="67"/>
  <c r="C65" i="71" s="1"/>
  <c r="R15" i="67"/>
  <c r="L65" i="71" s="1"/>
  <c r="K46" i="67"/>
  <c r="I17" i="67"/>
  <c r="I13" i="12"/>
  <c r="I46" i="12" s="1"/>
  <c r="R17" i="64"/>
  <c r="R38" i="63"/>
  <c r="AI60" i="71" s="1"/>
  <c r="R42" i="63"/>
  <c r="AM60" i="71" s="1"/>
  <c r="H46" i="62"/>
  <c r="R18" i="62"/>
  <c r="O61" i="71" s="1"/>
  <c r="N61" i="71" s="1"/>
  <c r="R18" i="61"/>
  <c r="O63" i="71" s="1"/>
  <c r="N63" i="71" s="1"/>
  <c r="R44" i="66"/>
  <c r="AO64" i="71" s="1"/>
  <c r="I13" i="67"/>
  <c r="R13" i="67" s="1"/>
  <c r="J65" i="71" s="1"/>
  <c r="F46" i="67"/>
  <c r="Q46" i="67"/>
  <c r="R27" i="67"/>
  <c r="R7" i="12"/>
  <c r="D62" i="71" s="1"/>
  <c r="R16" i="12"/>
  <c r="M62" i="71" s="1"/>
  <c r="F46" i="12"/>
  <c r="J17" i="12"/>
  <c r="J46" i="12" s="1"/>
  <c r="R20" i="12"/>
  <c r="Q62" i="71" s="1"/>
  <c r="R41" i="63"/>
  <c r="AL60" i="71" s="1"/>
  <c r="R45" i="63"/>
  <c r="AP60" i="71" s="1"/>
  <c r="C46" i="62"/>
  <c r="I17" i="61"/>
  <c r="R17" i="61" s="1"/>
  <c r="R46" i="61" s="1"/>
  <c r="M46" i="66"/>
  <c r="R9" i="67"/>
  <c r="F65" i="71" s="1"/>
  <c r="H8" i="67"/>
  <c r="R8" i="67" s="1"/>
  <c r="E65" i="71" s="1"/>
  <c r="D46" i="67"/>
  <c r="O46" i="67"/>
  <c r="R20" i="67"/>
  <c r="Q65" i="71" s="1"/>
  <c r="R30" i="67"/>
  <c r="AA65" i="71" s="1"/>
  <c r="R34" i="67"/>
  <c r="AE65" i="71" s="1"/>
  <c r="R38" i="67"/>
  <c r="AI65" i="71" s="1"/>
  <c r="R42" i="67"/>
  <c r="AM65" i="71" s="1"/>
  <c r="R6" i="12"/>
  <c r="C62" i="71" s="1"/>
  <c r="R15" i="12"/>
  <c r="L62" i="71" s="1"/>
  <c r="G46" i="12"/>
  <c r="R19" i="12"/>
  <c r="P62" i="71" s="1"/>
  <c r="N62" i="71" s="1"/>
  <c r="I27" i="12"/>
  <c r="R27" i="12" s="1"/>
  <c r="H17" i="12"/>
  <c r="H46" i="12" s="1"/>
  <c r="AM66" i="71" l="1"/>
  <c r="AM68" i="71" s="1"/>
  <c r="AD66" i="71"/>
  <c r="H46" i="17"/>
  <c r="AA66" i="71"/>
  <c r="AA68" i="71" s="1"/>
  <c r="W66" i="71"/>
  <c r="W68" i="71" s="1"/>
  <c r="AJ66" i="71"/>
  <c r="AJ68" i="71" s="1"/>
  <c r="AP66" i="71"/>
  <c r="AP68" i="71" s="1"/>
  <c r="J46" i="39"/>
  <c r="J46" i="64"/>
  <c r="J46" i="59"/>
  <c r="R13" i="57"/>
  <c r="J56" i="71" s="1"/>
  <c r="R8" i="50"/>
  <c r="E51" i="71" s="1"/>
  <c r="R13" i="55"/>
  <c r="J45" i="71" s="1"/>
  <c r="I46" i="46"/>
  <c r="R17" i="45"/>
  <c r="R46" i="45" s="1"/>
  <c r="H46" i="33"/>
  <c r="I46" i="39"/>
  <c r="R17" i="33"/>
  <c r="R27" i="42"/>
  <c r="T66" i="71"/>
  <c r="T68" i="71" s="1"/>
  <c r="AC66" i="71"/>
  <c r="AC68" i="71" s="1"/>
  <c r="C66" i="71"/>
  <c r="AF66" i="71"/>
  <c r="AF68" i="71" s="1"/>
  <c r="P66" i="71"/>
  <c r="P68" i="71" s="1"/>
  <c r="R46" i="24"/>
  <c r="R46" i="62"/>
  <c r="H46" i="63"/>
  <c r="R17" i="34"/>
  <c r="H46" i="44"/>
  <c r="AI66" i="71"/>
  <c r="AI68" i="71" s="1"/>
  <c r="N25" i="71"/>
  <c r="AO66" i="71"/>
  <c r="AO68" i="71" s="1"/>
  <c r="I66" i="71"/>
  <c r="I68" i="71" s="1"/>
  <c r="J46" i="44"/>
  <c r="H66" i="71"/>
  <c r="H68" i="71" s="1"/>
  <c r="H46" i="35"/>
  <c r="R17" i="17"/>
  <c r="AB66" i="71"/>
  <c r="AB68" i="71" s="1"/>
  <c r="U66" i="71"/>
  <c r="U68" i="71" s="1"/>
  <c r="D66" i="71"/>
  <c r="D68" i="71" s="1"/>
  <c r="AH66" i="71"/>
  <c r="AH68" i="71" s="1"/>
  <c r="R17" i="19"/>
  <c r="R8" i="38"/>
  <c r="E39" i="71" s="1"/>
  <c r="I46" i="19"/>
  <c r="P46" i="11"/>
  <c r="R46" i="29"/>
  <c r="R46" i="27"/>
  <c r="AE66" i="71"/>
  <c r="AE68" i="71" s="1"/>
  <c r="AK66" i="71"/>
  <c r="AK68" i="71" s="1"/>
  <c r="V66" i="71"/>
  <c r="V68" i="71" s="1"/>
  <c r="AL66" i="71"/>
  <c r="AL68" i="71" s="1"/>
  <c r="AN66" i="71"/>
  <c r="AN68" i="71" s="1"/>
  <c r="R13" i="34"/>
  <c r="J30" i="71" s="1"/>
  <c r="I46" i="11"/>
  <c r="K66" i="71"/>
  <c r="K68" i="71" s="1"/>
  <c r="R7" i="11"/>
  <c r="T7" i="11" s="1"/>
  <c r="F66" i="71"/>
  <c r="F68" i="71" s="1"/>
  <c r="G66" i="71"/>
  <c r="G68" i="71" s="1"/>
  <c r="R8" i="33"/>
  <c r="E31" i="71" s="1"/>
  <c r="AD68" i="71"/>
  <c r="C68" i="71"/>
  <c r="R46" i="37"/>
  <c r="R59" i="71"/>
  <c r="R17" i="70"/>
  <c r="R46" i="70" s="1"/>
  <c r="R13" i="54"/>
  <c r="J47" i="71" s="1"/>
  <c r="R46" i="33"/>
  <c r="R31" i="71"/>
  <c r="H46" i="38"/>
  <c r="R46" i="40"/>
  <c r="Q66" i="71"/>
  <c r="Q68" i="71" s="1"/>
  <c r="N65" i="71"/>
  <c r="R17" i="12"/>
  <c r="J46" i="58"/>
  <c r="R13" i="58"/>
  <c r="J55" i="71" s="1"/>
  <c r="J46" i="55"/>
  <c r="R13" i="53"/>
  <c r="J48" i="71" s="1"/>
  <c r="J46" i="53"/>
  <c r="R8" i="54"/>
  <c r="E47" i="71" s="1"/>
  <c r="E66" i="71" s="1"/>
  <c r="R46" i="53"/>
  <c r="R48" i="71"/>
  <c r="R43" i="71"/>
  <c r="I46" i="41"/>
  <c r="R35" i="71"/>
  <c r="R13" i="44"/>
  <c r="J32" i="71" s="1"/>
  <c r="N30" i="71"/>
  <c r="I46" i="35"/>
  <c r="X33" i="71"/>
  <c r="R22" i="71"/>
  <c r="R46" i="22"/>
  <c r="R21" i="71"/>
  <c r="R66" i="71" s="1"/>
  <c r="R68" i="71" s="1"/>
  <c r="H46" i="7"/>
  <c r="R17" i="7"/>
  <c r="R46" i="7" s="1"/>
  <c r="R23" i="71"/>
  <c r="R13" i="69"/>
  <c r="J23" i="71" s="1"/>
  <c r="R46" i="36"/>
  <c r="I46" i="17"/>
  <c r="N12" i="71"/>
  <c r="O66" i="71"/>
  <c r="O68" i="71" s="1"/>
  <c r="Z66" i="71"/>
  <c r="Z68" i="71" s="1"/>
  <c r="R17" i="67"/>
  <c r="R46" i="67" s="1"/>
  <c r="H46" i="67"/>
  <c r="R56" i="71"/>
  <c r="R46" i="48"/>
  <c r="R53" i="71"/>
  <c r="R46" i="68"/>
  <c r="R33" i="71"/>
  <c r="C46" i="11"/>
  <c r="R16" i="11"/>
  <c r="T16" i="11" s="1"/>
  <c r="R13" i="13"/>
  <c r="I46" i="61"/>
  <c r="R13" i="12"/>
  <c r="J62" i="71" s="1"/>
  <c r="R13" i="64"/>
  <c r="J59" i="71" s="1"/>
  <c r="R46" i="66"/>
  <c r="R64" i="71"/>
  <c r="R13" i="59"/>
  <c r="R46" i="65"/>
  <c r="H46" i="65"/>
  <c r="I46" i="48"/>
  <c r="R52" i="71"/>
  <c r="R17" i="57"/>
  <c r="R46" i="57" s="1"/>
  <c r="R13" i="49"/>
  <c r="J52" i="71" s="1"/>
  <c r="R46" i="51"/>
  <c r="J49" i="71"/>
  <c r="R13" i="39"/>
  <c r="J37" i="71" s="1"/>
  <c r="R37" i="71"/>
  <c r="R46" i="41"/>
  <c r="R36" i="71"/>
  <c r="R46" i="20"/>
  <c r="R24" i="71"/>
  <c r="H46" i="21"/>
  <c r="R17" i="42"/>
  <c r="R46" i="42" s="1"/>
  <c r="R46" i="44"/>
  <c r="R32" i="71"/>
  <c r="R46" i="18"/>
  <c r="R26" i="71"/>
  <c r="J46" i="19"/>
  <c r="R13" i="21"/>
  <c r="J22" i="71" s="1"/>
  <c r="H46" i="34"/>
  <c r="J46" i="22"/>
  <c r="R46" i="58"/>
  <c r="H46" i="11"/>
  <c r="R26" i="11"/>
  <c r="I46" i="67"/>
  <c r="R46" i="55"/>
  <c r="R45" i="71"/>
  <c r="R46" i="35"/>
  <c r="R29" i="71"/>
  <c r="R46" i="19"/>
  <c r="R25" i="71"/>
  <c r="R8" i="20"/>
  <c r="E24" i="71" s="1"/>
  <c r="M66" i="71"/>
  <c r="M68" i="71" s="1"/>
  <c r="R46" i="63"/>
  <c r="R60" i="71"/>
  <c r="R46" i="60"/>
  <c r="I46" i="53"/>
  <c r="R13" i="46"/>
  <c r="J42" i="71" s="1"/>
  <c r="R46" i="56"/>
  <c r="R46" i="17"/>
  <c r="R27" i="71"/>
  <c r="R46" i="47"/>
  <c r="R41" i="71"/>
  <c r="R46" i="38"/>
  <c r="R39" i="71"/>
  <c r="R46" i="43"/>
  <c r="S34" i="71"/>
  <c r="S66" i="71" s="1"/>
  <c r="S68" i="71" s="1"/>
  <c r="X22" i="71"/>
  <c r="X66" i="71" s="1"/>
  <c r="X68" i="71" s="1"/>
  <c r="N31" i="71"/>
  <c r="I46" i="15"/>
  <c r="L66" i="71"/>
  <c r="L68" i="71" s="1"/>
  <c r="I46" i="18"/>
  <c r="R46" i="34"/>
  <c r="Y66" i="71"/>
  <c r="Y68" i="71" s="1"/>
  <c r="R46" i="15"/>
  <c r="R46" i="30"/>
  <c r="R46" i="26"/>
  <c r="R46" i="50" l="1"/>
  <c r="R46" i="21"/>
  <c r="E68" i="71"/>
  <c r="R46" i="39"/>
  <c r="R46" i="49"/>
  <c r="J54" i="71"/>
  <c r="R46" i="59"/>
  <c r="N66" i="71"/>
  <c r="N68" i="71" s="1"/>
  <c r="R46" i="46"/>
  <c r="R46" i="12"/>
  <c r="R46" i="64"/>
  <c r="R46" i="54"/>
  <c r="T26" i="11"/>
  <c r="T46" i="11" s="1"/>
  <c r="R46" i="11"/>
  <c r="J8" i="71"/>
  <c r="J66" i="71" s="1"/>
  <c r="J68" i="71" s="1"/>
  <c r="R46" i="13"/>
  <c r="R46" i="69"/>
  <c r="AR66" i="7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46" authorId="0" shapeId="0" xr:uid="{00000000-0006-0000-0000-000001000000}">
      <text>
        <r>
          <rPr>
            <b/>
            <sz val="8"/>
            <color indexed="81"/>
            <rFont val="Tahoma"/>
          </rPr>
          <t>Iš viso (dviračių takų km neiskaičiuojami)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Edgaras Abušovas</author>
  </authors>
  <commentList>
    <comment ref="K6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Atviras baseinas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<sst xmlns="http://schemas.openxmlformats.org/spreadsheetml/2006/main" count="6281" uniqueCount="270">
  <si>
    <t>Eil. Nr.</t>
  </si>
  <si>
    <t>Sporto klubai</t>
  </si>
  <si>
    <t>Sporto viešosios įstaigos</t>
  </si>
  <si>
    <t>Savivaldybės sporto padalinys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</si>
  <si>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</si>
  <si>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</si>
  <si>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</si>
  <si>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</si>
  <si>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</si>
  <si>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</si>
  <si>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</si>
  <si>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</si>
  <si>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</si>
  <si>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</si>
  <si>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</si>
  <si>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</si>
  <si>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</si>
  <si>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</si>
  <si>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</si>
  <si>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</si>
  <si>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</si>
  <si>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</si>
  <si>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</si>
  <si>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</si>
  <si>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</si>
  <si>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</si>
  <si>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</si>
  <si>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</si>
  <si>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Stadionai</t>
  </si>
  <si>
    <t>Baseinai</t>
  </si>
  <si>
    <t>Šaudyklos</t>
  </si>
  <si>
    <t>Salės</t>
  </si>
  <si>
    <t>Krepšinio aikštelės</t>
  </si>
  <si>
    <t>Tinklinio aikštelės</t>
  </si>
  <si>
    <t>Futbolo aikštės</t>
  </si>
  <si>
    <t>Rankinio aikštelės</t>
  </si>
  <si>
    <t>Teniso aikštelės</t>
  </si>
  <si>
    <t>Žirgų sporto maniežai</t>
  </si>
  <si>
    <t>Irklavimo sporto bazės</t>
  </si>
  <si>
    <t>Buriavimo sporto bazės</t>
  </si>
  <si>
    <t>Futbolo maniežai</t>
  </si>
  <si>
    <t>Ledo arenos</t>
  </si>
  <si>
    <t>Aerodromai</t>
  </si>
  <si>
    <t>Kartodromai</t>
  </si>
  <si>
    <t>Kiti</t>
  </si>
  <si>
    <t>Atviros</t>
  </si>
  <si>
    <t>Uždaros</t>
  </si>
  <si>
    <t>Kitos</t>
  </si>
  <si>
    <t>Profesinio mokymo įstaigos</t>
  </si>
  <si>
    <t>Aukštesniosios mokyklos</t>
  </si>
  <si>
    <t>Aukštosios mokyklos</t>
  </si>
  <si>
    <t>Ministerijos, departamentai</t>
  </si>
  <si>
    <t>Fiziniai asmenys</t>
  </si>
  <si>
    <t>Kito pavaldumo</t>
  </si>
  <si>
    <t>Su 3000 ir daugiau vietų tribūnomis</t>
  </si>
  <si>
    <t>50 m</t>
  </si>
  <si>
    <t>25 m</t>
  </si>
  <si>
    <t>Lengvosios atletikos maniežai</t>
  </si>
  <si>
    <t>Automobilių kroso trasos</t>
  </si>
  <si>
    <t>Beisbolo aikštės</t>
  </si>
  <si>
    <t>BMX dviračių trasos</t>
  </si>
  <si>
    <t>Dviračių trekai</t>
  </si>
  <si>
    <t>Golfo aikštynai</t>
  </si>
  <si>
    <t>Hipodromai</t>
  </si>
  <si>
    <t>Slidžių ir riedučių trasos</t>
  </si>
  <si>
    <t>Sporto įmonės (AB, UAB, IĮ)</t>
  </si>
  <si>
    <t>25.</t>
  </si>
  <si>
    <t>6.1.</t>
  </si>
  <si>
    <t>6.2.</t>
  </si>
  <si>
    <t>Švietimo padalinio SUC</t>
  </si>
  <si>
    <t>Sporto padalinio SUC</t>
  </si>
  <si>
    <t>Universalios sporto arenos</t>
  </si>
  <si>
    <t>Sporto kompleksai</t>
  </si>
  <si>
    <t>3.1.</t>
  </si>
  <si>
    <t>3.2.</t>
  </si>
  <si>
    <t>7.1.</t>
  </si>
  <si>
    <t>7.2.</t>
  </si>
  <si>
    <t>7.3.</t>
  </si>
  <si>
    <t>14.1.</t>
  </si>
  <si>
    <t>14.2.</t>
  </si>
  <si>
    <t>26.</t>
  </si>
  <si>
    <t>27.</t>
  </si>
  <si>
    <t>28.</t>
  </si>
  <si>
    <t>Dviračių takai (km)</t>
  </si>
  <si>
    <t>Universalios dirbtinės dangos sporto aikštelės</t>
  </si>
  <si>
    <t xml:space="preserve">Didesnės kaip 15 x 30 m </t>
  </si>
  <si>
    <t>24 x 12 m – 15 x 30 m</t>
  </si>
  <si>
    <t>Privačių SUC</t>
  </si>
  <si>
    <t>29.</t>
  </si>
  <si>
    <t>Snow Arena</t>
  </si>
  <si>
    <t>Miestas, rajonas</t>
  </si>
  <si>
    <t>Iš viso</t>
  </si>
  <si>
    <t xml:space="preserve">Didesnės kaip 15x30 m </t>
  </si>
  <si>
    <t>24x12 m – 15x30 m</t>
  </si>
  <si>
    <t>Akmenės r.</t>
  </si>
  <si>
    <t>Alytaus m.</t>
  </si>
  <si>
    <t>Alytaus r.</t>
  </si>
  <si>
    <t>Anykščių r.</t>
  </si>
  <si>
    <t>Birštono m.</t>
  </si>
  <si>
    <t>Biržų r.</t>
  </si>
  <si>
    <t>Druskininkų sav.</t>
  </si>
  <si>
    <t>Elektrėnų r.</t>
  </si>
  <si>
    <t>Ignalinos r.</t>
  </si>
  <si>
    <t>Jonavos r.</t>
  </si>
  <si>
    <t>Joniškio r.</t>
  </si>
  <si>
    <t>Jurbarko r.</t>
  </si>
  <si>
    <t>Kaišiadorių r.</t>
  </si>
  <si>
    <t>Kalvarijos sav.</t>
  </si>
  <si>
    <t>Kauno m.</t>
  </si>
  <si>
    <t>Kauno r.</t>
  </si>
  <si>
    <t>Kazlų Rūdos sav.</t>
  </si>
  <si>
    <t>Kėdainių r.</t>
  </si>
  <si>
    <t>Kelmės r.</t>
  </si>
  <si>
    <t>Klaipėdos m.</t>
  </si>
  <si>
    <t>Klaipėdos r.</t>
  </si>
  <si>
    <t>Kretingos r.</t>
  </si>
  <si>
    <t>Kupiškio r.</t>
  </si>
  <si>
    <t>Lazdijų r.</t>
  </si>
  <si>
    <t>Marijampolės sav.</t>
  </si>
  <si>
    <t>Mažeikių r.</t>
  </si>
  <si>
    <t>Molėtų r.</t>
  </si>
  <si>
    <t>Neringos m.</t>
  </si>
  <si>
    <t>Pagėgių sav.</t>
  </si>
  <si>
    <t>Pakruojo r.</t>
  </si>
  <si>
    <t>Palangos m.</t>
  </si>
  <si>
    <t>Panevėžio m.</t>
  </si>
  <si>
    <t>Panevėžio r.</t>
  </si>
  <si>
    <t>Pasvalio r.</t>
  </si>
  <si>
    <t>Plungės r.</t>
  </si>
  <si>
    <t>Prienų raj.</t>
  </si>
  <si>
    <t>Radviliškio r.</t>
  </si>
  <si>
    <t>Raseinių raj.</t>
  </si>
  <si>
    <t>Rietavo sav.</t>
  </si>
  <si>
    <t>Rokiškio r.</t>
  </si>
  <si>
    <t>Skuodo r.</t>
  </si>
  <si>
    <t>Šakių r.</t>
  </si>
  <si>
    <t>Šalčininkų r.</t>
  </si>
  <si>
    <t>Šiaulių m.</t>
  </si>
  <si>
    <t>Šiaulių r.</t>
  </si>
  <si>
    <t>Šilalės r.</t>
  </si>
  <si>
    <t>Šilutės r.</t>
  </si>
  <si>
    <t>Širvintų r.</t>
  </si>
  <si>
    <t>Švenčionių r.</t>
  </si>
  <si>
    <t>Tauragės r.</t>
  </si>
  <si>
    <t>Telšių r.</t>
  </si>
  <si>
    <t>Trakų r.</t>
  </si>
  <si>
    <t>Ukmergės r.</t>
  </si>
  <si>
    <t>Utenos r.</t>
  </si>
  <si>
    <t>Varėnos r.</t>
  </si>
  <si>
    <t>Vilkaviškio r.</t>
  </si>
  <si>
    <t>Vilniaus m.</t>
  </si>
  <si>
    <t>Vilniaus r.</t>
  </si>
  <si>
    <t>Visagino m.</t>
  </si>
  <si>
    <t>Zarasų r.</t>
  </si>
  <si>
    <t>Sporto bazė</t>
  </si>
  <si>
    <t>Bendrojo ugdymo mokyklos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</si>
  <si>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</si>
  <si>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</si>
  <si>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</si>
  <si>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</si>
  <si>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</si>
  <si>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</si>
  <si>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</si>
  <si>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</si>
  <si>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</si>
  <si>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</si>
  <si>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</si>
  <si>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</si>
  <si>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</si>
  <si>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</si>
  <si>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</si>
  <si>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</si>
  <si>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</si>
  <si>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</si>
  <si>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</si>
  <si>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</si>
  <si>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</si>
  <si>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</si>
  <si>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</si>
  <si>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</si>
  <si>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</si>
  <si>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</si>
  <si>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</si>
  <si>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</si>
  <si>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</si>
  <si>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</si>
  <si>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</si>
  <si>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Miestų, rajonų sporto federacijos, sąjungos, asociacijos</t>
  </si>
  <si>
    <t>5.1. Bendrieji rodikliai (pagal savininkų grupes)</t>
  </si>
  <si>
    <t>Sporto federacijos, sąjungos, asociacijos</t>
  </si>
  <si>
    <t>Motokroso trasos</t>
  </si>
  <si>
    <t>Astviros sporto bazės</t>
  </si>
  <si>
    <t>(miesto (rajono) savivaldybės sporto padalinio pavadinimas)</t>
  </si>
  <si>
    <t>Uždaros ir atviros kalnų slidinėjimo trasos</t>
  </si>
  <si>
    <t>6.3.</t>
  </si>
  <si>
    <t>Kiti  (12,5-25 m)</t>
  </si>
  <si>
    <t>Kiti  (12,5-25 m)*</t>
  </si>
  <si>
    <t>Uždaros ir atviros kalnų slidinėjimo trasos**</t>
  </si>
  <si>
    <t>IŠ VISO 2020 m.:</t>
  </si>
  <si>
    <t>** Pradėta rinkti informacija 2019 m. metais.</t>
  </si>
  <si>
    <t>* Pradėta rinkti informacija 2020 m. metais.</t>
  </si>
  <si>
    <t>3. 2021 M. SPORTO BAZĖS (nuosavos)</t>
  </si>
  <si>
    <t>Iš viso 2021 m.</t>
  </si>
  <si>
    <t>5.3.  2021 m. miestų ir rajonų savivaldybių sporto bazės</t>
  </si>
  <si>
    <t xml:space="preserve">5. 2021 m. SPORTO BAZĖS </t>
  </si>
  <si>
    <t>Akmenės rajono savivaldybės administracijos Švietimo, kultūros ir sporto skyrius</t>
  </si>
  <si>
    <t>Alytaus rajono savivaldybės administracijos Švietimo, kultūros ir sporto skyrius</t>
  </si>
  <si>
    <t>Alytaus m. savivaldybės administracijos švietimo ir sporto skyrius</t>
  </si>
  <si>
    <t>Anykščių rajono savivaldybės administracijos Švietimo skyrius</t>
  </si>
  <si>
    <t>BIRŠTONO SPORTO CENTRAS</t>
  </si>
  <si>
    <t>Biržų rajono savivaldybės administracijos švietimo, kultūros ir sporto skyrius</t>
  </si>
  <si>
    <t>DRUSKININKŲ SPORTO CENTRAS</t>
  </si>
  <si>
    <t>Elektrėnų savivaldybės administracijos Švietimo, kultūros ir sporto skyrius</t>
  </si>
  <si>
    <t>Ignalinos rajono savivaldybės švietimo ir kultūros skyrius</t>
  </si>
  <si>
    <t>JONAVOS KŪNO KULTŪROS IR SPORTO CENTRAS</t>
  </si>
  <si>
    <t>Joniškio rajono savivaldybės administracijos Švietimo, kultūros ir sporto skyrius</t>
  </si>
  <si>
    <t>Jurbarko rajono savivaldybė</t>
  </si>
  <si>
    <t>Kaišiadorių rajono savivaldybės Švietimo, kultūros ir sporto skyrius</t>
  </si>
  <si>
    <t>KALVARIJOS SAVIVALDYBĖS ADMINISTRACIJOS ŠVIETIMO, KULTŪROS IR SPORTO SKYRIUS</t>
  </si>
  <si>
    <t>Kauno rajono savivaldybės administracijos Kultūros, švietimo ir sporto skyriaus Sporto poskyris</t>
  </si>
  <si>
    <t>Kazlų Rūdos savivaldybės administracijos švietimo, kultūros ir sporto skyrius</t>
  </si>
  <si>
    <t>Kėdainių rajono savivaldybės administracijos Kultūros ir sporto skyrius</t>
  </si>
  <si>
    <t>Kelmės rajono švietimo, kultūros ir sporto skyrius</t>
  </si>
  <si>
    <t>Klaipėdos miesto savivaldybės administracijos Sporto skyrius</t>
  </si>
  <si>
    <t>Klaipėdos rajono savivaldybės administracijos Švietimo ir sporto skyrius</t>
  </si>
  <si>
    <t>Kretingos rajono savivaldybės administracijos Kultūros ir sporto skyrius</t>
  </si>
  <si>
    <t>Kupiškio rajono savivaldybės administracija</t>
  </si>
  <si>
    <t>Lazdijų rajono savivaldybės administracijos Švietimo, kultūros ir sporto skyrius</t>
  </si>
  <si>
    <t>Marijampolės savivaldybės administracijos Švietimo, kultūros ir sporto skyrius</t>
  </si>
  <si>
    <t>Mažeikių raj.savivaldybės administracijos švietimo,kultūros ir sporto skyrius</t>
  </si>
  <si>
    <t>Molėtų rajono savivaldybės administracijos Kultūros ir švietimo skyrius</t>
  </si>
  <si>
    <t>Neringos savivaldybė</t>
  </si>
  <si>
    <t xml:space="preserve">Pagėgių savivaldybės švietimo, kultūros, sporto ir civilinės metrikacijos skyrius </t>
  </si>
  <si>
    <t>PAKRUOJO RAJONO SPORTO CENTRAS</t>
  </si>
  <si>
    <t>Palangos miesto savivaldybės administracijos Švietimo skyrius</t>
  </si>
  <si>
    <t>PANEVĖŽIO RAJONO SAVIVALDYBĖS ADMINISTRACIJOS ŠVIETIMO, KULTŪROS IR SPORTO SKYRIUS</t>
  </si>
  <si>
    <t>PANEVĖŽIO MIESTO SAVIVALDYBĖS ADMINISTRACIJA</t>
  </si>
  <si>
    <t>Pasvalio rajono savivaldybės administracijos Švietimo ir sporto skyrius</t>
  </si>
  <si>
    <t>Plungės rajono savivaldybės administracijos Švietimo ir sporto skyrius</t>
  </si>
  <si>
    <t>Prienų rajono savivaldybės administracijos Švietimo ir sporto skyrius</t>
  </si>
  <si>
    <t>Radviliškio rajono savivaldybės švietimo ir sporto paslaugų centras</t>
  </si>
  <si>
    <t>Rietavo savivaldybės administracijos, Švietimo, kultūros ir sporto skyrius</t>
  </si>
  <si>
    <t>Rokiškio rajono savivaldybės administracijos Švietimo ir sporto skyrius</t>
  </si>
  <si>
    <t>Šakių rajono savivaldybės jaunimo kūrybos ir sporto centras</t>
  </si>
  <si>
    <t>Šalčininkų rajono savivaldybės administracijos Švietimo ir sporto skyrius</t>
  </si>
  <si>
    <t>Šiaulių rajono savivaldybės administracijos Švietimo ir sporto skyrius</t>
  </si>
  <si>
    <t>ŠILALĖS RAJONO SAVIVALDYBĖS ADMINISTRACIJOS ŠVIETIMO, KULTŪROS IR SPORTO SKYRIUS</t>
  </si>
  <si>
    <t>Šilutės rajono savivaldybė</t>
  </si>
  <si>
    <t>Širvintų r. savivaldybės administracijos Švietimo ir kultūros skyrius</t>
  </si>
  <si>
    <t>SKUODO RAJONO SAVIVALDYBĖS KŪNO KULTŪROS IR SPORTO CENTRAS</t>
  </si>
  <si>
    <t>Vilniaus miesto savivaldybės administracijos Sporto ir sveikatingumo skyrius</t>
  </si>
  <si>
    <t>ŠVENČIONIŲ RAJONO SPORTO CENTRAS</t>
  </si>
  <si>
    <t>Tauragės rajono savivaldybės administracijos švietimo ir sporto skyrius</t>
  </si>
  <si>
    <t>Telšių rjono savivaldybės administracijos Švietimo ir sporto skyrius</t>
  </si>
  <si>
    <t>Kūno kultūros ir sporto centras</t>
  </si>
  <si>
    <t>UKMERGĖS RAJONO SAVIVALDYBĖS ADMINISTRACIJOS ŠVIETIMO, KULTŪROS IR SPORTO SKYRIUS</t>
  </si>
  <si>
    <t>Utenos rajono savivaldybės administracijos švietimo ir sporto  skyrius</t>
  </si>
  <si>
    <t>Varėnos rajono savivaldybės Kultūros ir sporto skyrius</t>
  </si>
  <si>
    <t>VILKAVIŠKIO RAJONO SAVIVALDYBĖS ŠVIETIMO, KULTŪROS IR SPORTO SKYRIUS</t>
  </si>
  <si>
    <t>VILNIAUS RAJONO SAVIVALDYBĖS ADMINISTRACIJOS KULTŪROS, SPORTO IR TURIZMO SKYRIUS</t>
  </si>
  <si>
    <t>Visagino savivaldybės administracijos Švietimo, kultūros, sporto ir valstybinės kalbos kontrolės skyrius</t>
  </si>
  <si>
    <t>ZARASŲ SPORTO CENTRAS</t>
  </si>
  <si>
    <t>IŠ VISO 2021 m.:</t>
  </si>
  <si>
    <t>Skirtumas tarp 2021 m. ir 2020 m..:</t>
  </si>
  <si>
    <t>Iš viso 2020 m.</t>
  </si>
  <si>
    <t>Iš viso skir-tumas tarp 2021 m. ir 2020 m.</t>
  </si>
  <si>
    <t>`</t>
  </si>
  <si>
    <t>Šiaulių m. savivaldybės administracijos Sporto skyrius</t>
  </si>
  <si>
    <t xml:space="preserve">Kauno miesto savivaldybės administracijos Sporto skyrius </t>
  </si>
  <si>
    <t>Raseinių savivaldybės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</si>
</sst>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2"/>
      <name val="Times New Roman"/>
      <charset val="186"/>
    </font>
    <font>
      <sz val="12"/>
      <name val="Times New Roman"/>
      <charset val="186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</font>
    <font>
      <sz val="8.5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8"/>
      <name val="Times New Roman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8"/>
      <color indexed="81"/>
      <name val="Tahoma"/>
    </font>
    <font>
      <b/>
      <sz val="12"/>
      <name val="Times New Roman"/>
      <family val="1"/>
    </font>
    <font>
      <b/>
      <sz val="7"/>
      <name val="Times New Roman"/>
      <family val="1"/>
    </font>
    <font>
      <sz val="10"/>
      <name val="Times New Roman"/>
      <charset val="186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  <charset val="186"/>
    </font>
    <font>
      <sz val="10"/>
      <name val="Arial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sz val="12"/>
      <name val="Times New Roman"/>
    </font>
    <font>
      <sz val="10"/>
      <color theme="1"/>
      <name val="Times New Roman"/>
    </font>
    <font>
      <sz val="8"/>
      <color theme="1"/>
      <name val="Times New Roman"/>
    </font>
    <font>
      <b/>
      <sz val="8"/>
      <color theme="1"/>
      <name val="Times New Roman"/>
    </font>
    <font>
      <sz val="7"/>
      <color theme="1"/>
      <name val="Times New Roman"/>
    </font>
    <font>
      <sz val="9"/>
      <color theme="1"/>
      <name val="Times New Roman"/>
    </font>
    <font>
      <b/>
      <sz val="10"/>
      <color theme="1"/>
      <name val="Times New Roman"/>
    </font>
    <font>
      <sz val="12"/>
      <color theme="1"/>
      <name val="Times New Roman"/>
    </font>
    <font>
      <b/>
      <sz val="10"/>
      <color rgb="FF333399"/>
      <name val="Times New Roman"/>
    </font>
    <font>
      <b/>
      <sz val="12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26" fillId="0" borderId="0"/>
    <xf numFmtId="0" fontId="8" fillId="0" borderId="0"/>
    <xf numFmtId="0" fontId="23" fillId="0" borderId="0"/>
    <xf numFmtId="0" fontId="1" fillId="0" borderId="0"/>
  </cellStyleXfs>
  <cellXfs count="130">
    <xf numFmtId="0" fontId="0" fillId="0" borderId="0" xfId="0"/>
    <xf numFmtId="0" fontId="6" fillId="0" borderId="0" xfId="2" applyFont="1"/>
    <xf numFmtId="0" fontId="6" fillId="0" borderId="0" xfId="2" applyFont="1" applyAlignment="1" applyProtection="1">
      <alignment horizontal="left"/>
      <protection locked="0"/>
    </xf>
    <xf numFmtId="0" fontId="6" fillId="0" borderId="0" xfId="2" applyFont="1" applyAlignment="1" applyProtection="1">
      <alignment horizontal="center"/>
      <protection locked="0"/>
    </xf>
    <xf numFmtId="0" fontId="6" fillId="0" borderId="0" xfId="2" applyFont="1" applyAlignment="1"/>
    <xf numFmtId="0" fontId="6" fillId="0" borderId="0" xfId="2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0" fillId="0" borderId="0" xfId="2" applyFont="1" applyAlignment="1">
      <alignment horizontal="center" vertical="center"/>
    </xf>
    <xf numFmtId="0" fontId="2" fillId="0" borderId="1" xfId="4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left" wrapText="1" indent="1"/>
    </xf>
    <xf numFmtId="0" fontId="11" fillId="0" borderId="0" xfId="2" applyFont="1" applyAlignment="1">
      <alignment horizontal="center" vertical="center"/>
    </xf>
    <xf numFmtId="0" fontId="9" fillId="0" borderId="4" xfId="0" applyFont="1" applyBorder="1" applyAlignment="1" applyProtection="1">
      <alignment wrapText="1"/>
      <protection locked="0"/>
    </xf>
    <xf numFmtId="0" fontId="2" fillId="0" borderId="4" xfId="0" applyFont="1" applyBorder="1" applyAlignment="1">
      <alignment horizontal="left" wrapText="1" indent="1"/>
    </xf>
    <xf numFmtId="0" fontId="13" fillId="0" borderId="0" xfId="2" applyFont="1"/>
    <xf numFmtId="0" fontId="13" fillId="0" borderId="0" xfId="2" applyFont="1" applyAlignment="1" applyProtection="1">
      <alignment horizontal="center"/>
      <protection locked="0"/>
    </xf>
    <xf numFmtId="0" fontId="13" fillId="0" borderId="0" xfId="2" applyFont="1" applyAlignment="1" applyProtection="1">
      <alignment horizontal="left"/>
      <protection locked="0"/>
    </xf>
    <xf numFmtId="0" fontId="13" fillId="0" borderId="0" xfId="2" applyFont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9" fillId="0" borderId="2" xfId="4" applyFont="1" applyBorder="1" applyAlignment="1" applyProtection="1">
      <alignment horizontal="center" vertical="center" wrapText="1"/>
    </xf>
    <xf numFmtId="0" fontId="19" fillId="0" borderId="2" xfId="4" applyFont="1" applyBorder="1" applyAlignment="1" applyProtection="1">
      <alignment horizontal="center" vertical="center"/>
    </xf>
    <xf numFmtId="0" fontId="6" fillId="0" borderId="1" xfId="4" applyFont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1" fontId="20" fillId="0" borderId="2" xfId="0" applyNumberFormat="1" applyFont="1" applyFill="1" applyBorder="1"/>
    <xf numFmtId="49" fontId="20" fillId="0" borderId="2" xfId="0" applyNumberFormat="1" applyFont="1" applyFill="1" applyBorder="1"/>
    <xf numFmtId="0" fontId="5" fillId="0" borderId="2" xfId="0" applyFont="1" applyFill="1" applyBorder="1" applyAlignment="1" applyProtection="1">
      <alignment horizontal="center" vertical="center"/>
    </xf>
    <xf numFmtId="0" fontId="21" fillId="0" borderId="0" xfId="0" applyFont="1" applyFill="1"/>
    <xf numFmtId="0" fontId="22" fillId="0" borderId="2" xfId="0" applyFont="1" applyFill="1" applyBorder="1" applyAlignment="1">
      <alignment horizontal="center" vertical="center" textRotation="90"/>
    </xf>
    <xf numFmtId="0" fontId="14" fillId="0" borderId="2" xfId="0" applyFont="1" applyFill="1" applyBorder="1" applyAlignment="1">
      <alignment horizontal="center" vertical="center" textRotation="90" wrapText="1"/>
    </xf>
    <xf numFmtId="0" fontId="6" fillId="2" borderId="2" xfId="2" applyFont="1" applyFill="1" applyBorder="1" applyAlignment="1" applyProtection="1">
      <alignment horizontal="center" vertical="center" shrinkToFit="1"/>
    </xf>
    <xf numFmtId="0" fontId="5" fillId="0" borderId="2" xfId="2" applyFont="1" applyFill="1" applyBorder="1" applyAlignment="1" applyProtection="1">
      <alignment horizontal="center" vertical="center" shrinkToFit="1"/>
    </xf>
    <xf numFmtId="1" fontId="15" fillId="0" borderId="2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 vertical="center"/>
    </xf>
    <xf numFmtId="1" fontId="15" fillId="3" borderId="2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9" fillId="3" borderId="2" xfId="4" applyFont="1" applyFill="1" applyBorder="1" applyAlignment="1" applyProtection="1">
      <alignment horizontal="center" vertical="center" wrapText="1"/>
    </xf>
    <xf numFmtId="0" fontId="6" fillId="0" borderId="0" xfId="2" applyFont="1" applyFill="1" applyBorder="1"/>
    <xf numFmtId="0" fontId="6" fillId="0" borderId="0" xfId="2" applyFont="1" applyFill="1" applyBorder="1" applyAlignment="1" applyProtection="1">
      <alignment horizontal="center"/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6" fillId="0" borderId="0" xfId="2" applyFont="1" applyFill="1" applyBorder="1" applyAlignment="1">
      <alignment horizontal="center" vertical="center"/>
    </xf>
    <xf numFmtId="0" fontId="6" fillId="0" borderId="2" xfId="3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vertical="center" textRotation="90" wrapText="1"/>
    </xf>
    <xf numFmtId="0" fontId="6" fillId="0" borderId="0" xfId="3" applyFont="1" applyAlignment="1" applyProtection="1">
      <protection locked="0"/>
    </xf>
    <xf numFmtId="0" fontId="6" fillId="0" borderId="0" xfId="3" applyFont="1"/>
    <xf numFmtId="0" fontId="6" fillId="0" borderId="1" xfId="4" applyFont="1" applyBorder="1" applyAlignment="1" applyProtection="1">
      <alignment horizontal="left" vertical="center"/>
    </xf>
    <xf numFmtId="0" fontId="6" fillId="0" borderId="0" xfId="3" applyFont="1" applyAlignment="1"/>
    <xf numFmtId="0" fontId="4" fillId="0" borderId="2" xfId="4" applyFont="1" applyBorder="1" applyAlignment="1" applyProtection="1">
      <alignment horizontal="center" vertical="center" wrapText="1"/>
    </xf>
    <xf numFmtId="0" fontId="4" fillId="0" borderId="2" xfId="4" applyFont="1" applyBorder="1" applyAlignment="1" applyProtection="1">
      <alignment horizontal="center" vertical="center"/>
    </xf>
    <xf numFmtId="0" fontId="6" fillId="2" borderId="2" xfId="3" applyFont="1" applyFill="1" applyBorder="1" applyAlignment="1" applyProtection="1">
      <alignment horizontal="center" vertical="center" shrinkToFit="1"/>
      <protection locked="0"/>
    </xf>
    <xf numFmtId="0" fontId="6" fillId="4" borderId="2" xfId="3" applyFont="1" applyFill="1" applyBorder="1" applyAlignment="1" applyProtection="1">
      <alignment horizontal="center" vertical="center" shrinkToFit="1"/>
    </xf>
    <xf numFmtId="0" fontId="5" fillId="0" borderId="2" xfId="3" applyFont="1" applyBorder="1" applyAlignment="1">
      <alignment horizontal="center" vertical="center"/>
    </xf>
    <xf numFmtId="0" fontId="6" fillId="4" borderId="2" xfId="3" applyFont="1" applyFill="1" applyBorder="1" applyAlignment="1" applyProtection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2" xfId="3" applyFont="1" applyBorder="1" applyAlignment="1" applyProtection="1">
      <alignment horizontal="center" vertical="center"/>
    </xf>
    <xf numFmtId="0" fontId="5" fillId="0" borderId="2" xfId="3" applyFont="1" applyBorder="1" applyAlignment="1" applyProtection="1">
      <alignment horizontal="center" vertical="center"/>
    </xf>
    <xf numFmtId="0" fontId="28" fillId="0" borderId="0" xfId="0" applyFont="1"/>
    <xf numFmtId="0" fontId="6" fillId="0" borderId="0" xfId="3" applyFont="1" applyAlignment="1" applyProtection="1">
      <alignment horizontal="center"/>
      <protection locked="0"/>
    </xf>
    <xf numFmtId="0" fontId="6" fillId="0" borderId="0" xfId="3" applyFont="1" applyAlignment="1" applyProtection="1">
      <alignment horizontal="left"/>
      <protection locked="0"/>
    </xf>
    <xf numFmtId="0" fontId="11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" fontId="16" fillId="0" borderId="0" xfId="0" applyNumberFormat="1" applyFont="1" applyFill="1"/>
    <xf numFmtId="0" fontId="30" fillId="0" borderId="0" xfId="0" applyFont="1"/>
    <xf numFmtId="0" fontId="0" fillId="0" borderId="0" xfId="0" applyFont="1" applyAlignment="1"/>
    <xf numFmtId="0" fontId="3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/>
    </xf>
    <xf numFmtId="0" fontId="31" fillId="0" borderId="11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 wrapText="1"/>
    </xf>
    <xf numFmtId="0" fontId="32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1" fillId="0" borderId="14" xfId="0" applyFont="1" applyBorder="1" applyAlignment="1">
      <alignment wrapText="1"/>
    </xf>
    <xf numFmtId="0" fontId="30" fillId="5" borderId="13" xfId="0" applyFont="1" applyFill="1" applyBorder="1" applyAlignment="1">
      <alignment horizontal="center" vertical="center" shrinkToFit="1"/>
    </xf>
    <xf numFmtId="0" fontId="30" fillId="6" borderId="13" xfId="0" applyFont="1" applyFill="1" applyBorder="1" applyAlignment="1">
      <alignment horizontal="center" vertical="center" shrinkToFit="1"/>
    </xf>
    <xf numFmtId="0" fontId="35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6" borderId="13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left" wrapText="1"/>
    </xf>
    <xf numFmtId="0" fontId="36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" fillId="0" borderId="0" xfId="3" applyFont="1" applyProtection="1">
      <protection locked="0"/>
    </xf>
    <xf numFmtId="0" fontId="2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left" vertical="center"/>
    </xf>
    <xf numFmtId="0" fontId="4" fillId="0" borderId="2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 shrinkToFit="1"/>
    </xf>
    <xf numFmtId="0" fontId="6" fillId="4" borderId="2" xfId="3" applyFont="1" applyFill="1" applyBorder="1" applyAlignment="1">
      <alignment horizontal="center" vertical="center"/>
    </xf>
    <xf numFmtId="0" fontId="18" fillId="0" borderId="0" xfId="2" applyFont="1" applyAlignment="1" applyProtection="1">
      <alignment horizontal="left"/>
      <protection locked="0"/>
    </xf>
    <xf numFmtId="0" fontId="18" fillId="0" borderId="6" xfId="2" applyFont="1" applyBorder="1" applyAlignment="1" applyProtection="1">
      <alignment horizontal="left" vertical="center"/>
    </xf>
    <xf numFmtId="1" fontId="15" fillId="3" borderId="7" xfId="0" applyNumberFormat="1" applyFont="1" applyFill="1" applyBorder="1" applyAlignment="1">
      <alignment horizontal="right"/>
    </xf>
    <xf numFmtId="1" fontId="15" fillId="3" borderId="8" xfId="0" applyNumberFormat="1" applyFont="1" applyFill="1" applyBorder="1" applyAlignment="1">
      <alignment horizontal="right"/>
    </xf>
    <xf numFmtId="1" fontId="15" fillId="0" borderId="7" xfId="0" applyNumberFormat="1" applyFont="1" applyFill="1" applyBorder="1" applyAlignment="1">
      <alignment horizontal="right"/>
    </xf>
    <xf numFmtId="1" fontId="15" fillId="0" borderId="8" xfId="0" applyNumberFormat="1" applyFont="1" applyFill="1" applyBorder="1" applyAlignment="1">
      <alignment horizontal="right"/>
    </xf>
    <xf numFmtId="1" fontId="15" fillId="0" borderId="7" xfId="0" applyNumberFormat="1" applyFont="1" applyFill="1" applyBorder="1" applyAlignment="1">
      <alignment horizontal="right" wrapText="1"/>
    </xf>
    <xf numFmtId="1" fontId="15" fillId="0" borderId="8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center" vertical="center" textRotation="90" wrapText="1"/>
    </xf>
    <xf numFmtId="0" fontId="22" fillId="0" borderId="9" xfId="0" applyFont="1" applyFill="1" applyBorder="1" applyAlignment="1">
      <alignment horizontal="center" vertical="center" textRotation="90"/>
    </xf>
    <xf numFmtId="0" fontId="22" fillId="0" borderId="9" xfId="0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textRotation="90" wrapText="1"/>
    </xf>
    <xf numFmtId="0" fontId="27" fillId="0" borderId="6" xfId="3" applyFont="1" applyBorder="1" applyAlignment="1" applyProtection="1">
      <alignment horizontal="center" shrinkToFit="1"/>
    </xf>
    <xf numFmtId="0" fontId="4" fillId="0" borderId="5" xfId="3" applyFont="1" applyBorder="1" applyAlignment="1" applyProtection="1">
      <alignment horizontal="center"/>
    </xf>
    <xf numFmtId="0" fontId="5" fillId="0" borderId="6" xfId="3" applyFont="1" applyBorder="1" applyAlignment="1" applyProtection="1">
      <alignment horizontal="left" vertical="center"/>
    </xf>
    <xf numFmtId="0" fontId="38" fillId="0" borderId="15" xfId="0" applyFont="1" applyBorder="1" applyAlignment="1">
      <alignment horizontal="center" shrinkToFit="1"/>
    </xf>
    <xf numFmtId="0" fontId="29" fillId="0" borderId="15" xfId="0" applyFont="1" applyBorder="1"/>
    <xf numFmtId="0" fontId="33" fillId="0" borderId="16" xfId="0" applyFont="1" applyBorder="1" applyAlignment="1">
      <alignment horizontal="center"/>
    </xf>
    <xf numFmtId="0" fontId="29" fillId="0" borderId="16" xfId="0" applyFont="1" applyBorder="1"/>
    <xf numFmtId="0" fontId="35" fillId="0" borderId="15" xfId="0" applyFont="1" applyBorder="1" applyAlignment="1">
      <alignment horizontal="left" vertical="center"/>
    </xf>
    <xf numFmtId="0" fontId="27" fillId="0" borderId="6" xfId="3" applyFont="1" applyBorder="1" applyAlignment="1">
      <alignment horizontal="center" shrinkToFit="1"/>
    </xf>
    <xf numFmtId="0" fontId="4" fillId="0" borderId="5" xfId="3" applyFont="1" applyBorder="1" applyAlignment="1">
      <alignment horizontal="center"/>
    </xf>
    <xf numFmtId="0" fontId="5" fillId="0" borderId="6" xfId="3" applyFont="1" applyBorder="1" applyAlignment="1">
      <alignment horizontal="left" vertical="center"/>
    </xf>
  </cellXfs>
  <cellStyles count="5">
    <cellStyle name="Excel Built-in Normal" xfId="1" xr:uid="{00000000-0005-0000-0000-000000000000}"/>
    <cellStyle name="Normal" xfId="0" builtinId="0"/>
    <cellStyle name="Normal_3_bazes_2003" xfId="2" xr:uid="{00000000-0005-0000-0000-000002000000}"/>
    <cellStyle name="Normal_3_bazes_2003 2" xfId="3" xr:uid="{00000000-0005-0000-0000-000003000000}"/>
    <cellStyle name="Normal_bazės-bendra" xfId="4" xr:uid="{00000000-0005-0000-0000-000004000000}"/>
  </cellStyles>
  <dxfs count="1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2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JOLANTA\Ataskaitos\Suvestin&#279;s\Alytaus%20m.%20KKS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A_Jolanta\Ataskaitos\2003\SM_suvestines_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y%20Documents\JOLANTA\Ataskaitos\Suvestin&#279;s\a_l&#279;&#353;.&#353;vie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įmon."/>
      <sheetName val="Darbuotojai"/>
      <sheetName val="Treneriai"/>
      <sheetName val="Sporto bazės"/>
      <sheetName val="Savivald. lėšos"/>
      <sheetName val="Sporto org. lėš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sk(sp.š)"/>
      <sheetName val=" sp.š.-tr"/>
      <sheetName val="Viso sp.š."/>
      <sheetName val="Sp.sp.š."/>
      <sheetName val="ŠV.sp.š."/>
      <sheetName val="Bend.suv"/>
      <sheetName val="Bend.d."/>
      <sheetName val="Viso kt.d."/>
      <sheetName val="Viso kt.d. (2)"/>
      <sheetName val="tr. Sp.p."/>
      <sheetName val="tr.Šv."/>
      <sheetName val="m.sk.m.r."/>
      <sheetName val="tren.anal."/>
      <sheetName val="Graf"/>
      <sheetName val="Bazės"/>
      <sheetName val="Sp_sp_š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org. lėšos"/>
      <sheetName val="Sporto org. lėšos (2)"/>
      <sheetName val="Švietimo"/>
      <sheetName val="Iš viso(4.2)"/>
      <sheetName val="Sporto org_ lėšo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AO48"/>
  <sheetViews>
    <sheetView tabSelected="1" zoomScaleNormal="100" workbookViewId="0">
      <pane ySplit="4" topLeftCell="A5" activePane="bottomLeft" state="frozen"/>
      <selection activeCell="W46" sqref="W46"/>
      <selection pane="bottomLeft" activeCell="C5" sqref="C5"/>
    </sheetView>
  </sheetViews>
  <sheetFormatPr defaultRowHeight="12.75" x14ac:dyDescent="0.2"/>
  <cols>
    <col min="1" max="1" width="2.875" style="3" customWidth="1"/>
    <col min="2" max="2" width="16.25" style="2" customWidth="1"/>
    <col min="3" max="10" width="3.375" style="5" customWidth="1"/>
    <col min="11" max="11" width="4.125" style="5" customWidth="1"/>
    <col min="12" max="14" width="3.375" style="5" customWidth="1"/>
    <col min="15" max="15" width="4.75" style="5" customWidth="1"/>
    <col min="16" max="16" width="3.625" style="5" customWidth="1"/>
    <col min="17" max="17" width="4.125" style="5" customWidth="1"/>
    <col min="18" max="18" width="6" style="5" customWidth="1"/>
    <col min="19" max="19" width="4.25" style="1" customWidth="1"/>
    <col min="20" max="20" width="5.5" style="1" customWidth="1"/>
    <col min="21" max="27" width="4.875" style="1" customWidth="1"/>
    <col min="28" max="16384" width="9" style="1"/>
  </cols>
  <sheetData>
    <row r="1" spans="1:41" ht="15.75" x14ac:dyDescent="0.25">
      <c r="A1" s="100" t="s">
        <v>204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41" ht="16.5" customHeight="1" x14ac:dyDescent="0.2">
      <c r="A2" s="101" t="s">
        <v>188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41" ht="90" customHeight="1" x14ac:dyDescent="0.2">
      <c r="A3" s="10" t="s">
        <v>0</v>
      </c>
      <c r="B3" s="28" t="s">
        <v>154</v>
      </c>
      <c r="C3" s="11" t="s">
        <v>1</v>
      </c>
      <c r="D3" s="11" t="s">
        <v>2</v>
      </c>
      <c r="E3" s="11" t="s">
        <v>189</v>
      </c>
      <c r="F3" s="12" t="s">
        <v>65</v>
      </c>
      <c r="G3" s="11" t="s">
        <v>3</v>
      </c>
      <c r="H3" s="11" t="s">
        <v>70</v>
      </c>
      <c r="I3" s="11" t="s">
        <v>69</v>
      </c>
      <c r="J3" s="11" t="s">
        <v>87</v>
      </c>
      <c r="K3" s="11" t="s">
        <v>155</v>
      </c>
      <c r="L3" s="11" t="s">
        <v>48</v>
      </c>
      <c r="M3" s="11" t="s">
        <v>49</v>
      </c>
      <c r="N3" s="11" t="s">
        <v>50</v>
      </c>
      <c r="O3" s="11" t="s">
        <v>51</v>
      </c>
      <c r="P3" s="11" t="s">
        <v>52</v>
      </c>
      <c r="Q3" s="11" t="s">
        <v>53</v>
      </c>
      <c r="R3" s="44" t="s">
        <v>202</v>
      </c>
      <c r="S3" s="6" t="s">
        <v>264</v>
      </c>
      <c r="T3" s="6" t="s">
        <v>265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1.25" customHeight="1" x14ac:dyDescent="0.2">
      <c r="A4" s="26">
        <v>1</v>
      </c>
      <c r="B4" s="27">
        <v>2</v>
      </c>
      <c r="C4" s="26">
        <v>3</v>
      </c>
      <c r="D4" s="27">
        <v>4</v>
      </c>
      <c r="E4" s="26">
        <v>5</v>
      </c>
      <c r="F4" s="26">
        <v>6</v>
      </c>
      <c r="G4" s="27">
        <v>7</v>
      </c>
      <c r="H4" s="26">
        <v>8</v>
      </c>
      <c r="I4" s="27">
        <v>9</v>
      </c>
      <c r="J4" s="26">
        <v>10</v>
      </c>
      <c r="K4" s="26">
        <v>11</v>
      </c>
      <c r="L4" s="27">
        <v>12</v>
      </c>
      <c r="M4" s="26">
        <v>13</v>
      </c>
      <c r="N4" s="27">
        <v>14</v>
      </c>
      <c r="O4" s="26">
        <v>15</v>
      </c>
      <c r="P4" s="27">
        <v>16</v>
      </c>
      <c r="Q4" s="26">
        <v>17</v>
      </c>
      <c r="R4" s="45">
        <v>18</v>
      </c>
      <c r="S4" s="26">
        <v>19</v>
      </c>
      <c r="T4" s="26">
        <v>20</v>
      </c>
    </row>
    <row r="5" spans="1:41" ht="12" customHeight="1" x14ac:dyDescent="0.2">
      <c r="A5" s="8" t="s">
        <v>4</v>
      </c>
      <c r="B5" s="13" t="s">
        <v>71</v>
      </c>
      <c r="C5" s="36">
        <f>Akmene!C6+Alytaus_rj!C6+Alytus!C6+Anyksciai!C6+Birstonas!C6+Birzai!C6+Druskininkai!C6+Elektrenai!C6+Ignalina!C6+Jonava!C6+Joniskis!C6+Jurbarkas!C6+Kaisiadorys!C6+Kalvarija!C6+Kaunas!C6+Kauno_rj!C6+Kazlu_ruda!C6+Kedainiai!C6+Kelmes!C6+Klaipeda!C6+Klaipedos_rj!C6+Kretinga!C6+Kupiskis!C6+Lazdijai!C6+Marijampole!C6+Mazeikiai!C6+Moletai!C6+Neringa!C6+Pagegiai!C6+Pakruojis!C6+Palanga!C6+Panevezio_rj!C6+Panevezys!C6+Pasvalys!C6+Plunge!C6+Prienai!C6+Radviliskis!C6+Raseiniai!C6+Rietavas!C6+Rokiskis!C6+Sakiai!C6+Salcininkai!C6+Siauliai!C6+Siauliu_rj!C6+Silale!C6+Silute!C6+Sirvintai!C6+Skuodas!C6+Svencionys!C6+Taurage!C6+Telsiai!C6+Trakai!C6+Ukmerge!C6+Utena!C6+Varena!C6+Vilkaviskis!C6+Vilniaus_rj!C6+Vilnius!C6+Visaginas!C6+Zarasai!C6</f>
        <v>0</v>
      </c>
      <c r="D5" s="36">
        <f>Akmene!D6+Alytaus_rj!D6+Alytus!D6+Anyksciai!D6+Birstonas!D6+Birzai!D6+Druskininkai!D6+Elektrenai!D6+Ignalina!D6+Jonava!D6+Joniskis!D6+Jurbarkas!D6+Kaisiadorys!D6+Kalvarija!D6+Kaunas!D6+Kauno_rj!D6+Kazlu_ruda!D6+Kedainiai!D6+Kelmes!D6+Klaipeda!D6+Klaipedos_rj!D6+Kretinga!D6+Kupiskis!D6+Lazdijai!D6+Marijampole!D6+Mazeikiai!D6+Moletai!D6+Neringa!D6+Pagegiai!D6+Pakruojis!D6+Palanga!D6+Panevezio_rj!D6+Panevezys!D6+Pasvalys!D6+Plunge!D6+Prienai!D6+Radviliskis!D6+Raseiniai!D6+Rietavas!D6+Rokiskis!D6+Sakiai!D6+Salcininkai!D6+Siauliai!D6+Siauliu_rj!D6+Silale!D6+Silute!D6+Sirvintai!D6+Skuodas!D6+Svencionys!D6+Taurage!D6+Telsiai!D6+Trakai!D6+Ukmerge!D6+Utena!D6+Varena!D6+Vilkaviskis!D6+Vilniaus_rj!D6+Vilnius!D6+Visaginas!D6+Zarasai!D6</f>
        <v>2</v>
      </c>
      <c r="E5" s="36">
        <f>Akmene!E6+Alytaus_rj!E6+Alytus!E6+Anyksciai!E6+Birstonas!E6+Birzai!E6+Druskininkai!E6+Elektrenai!E6+Ignalina!E6+Jonava!E6+Joniskis!E6+Jurbarkas!E6+Kaisiadorys!E6+Kalvarija!E6+Kaunas!E6+Kauno_rj!E6+Kazlu_ruda!E6+Kedainiai!E6+Kelmes!E6+Klaipeda!E6+Klaipedos_rj!E6+Kretinga!E6+Kupiskis!E6+Lazdijai!E6+Marijampole!E6+Mazeikiai!E6+Moletai!E6+Neringa!E6+Pagegiai!E6+Pakruojis!E6+Palanga!E6+Panevezio_rj!E6+Panevezys!E6+Pasvalys!E6+Plunge!E6+Prienai!E6+Radviliskis!E6+Raseiniai!E6+Rietavas!E6+Rokiskis!E6+Sakiai!E6+Salcininkai!E6+Siauliai!E6+Siauliu_rj!E6+Silale!E6+Silute!E6+Sirvintai!E6+Skuodas!E6+Svencionys!E6+Taurage!E6+Telsiai!E6+Trakai!E6+Ukmerge!E6+Utena!E6+Varena!E6+Vilkaviskis!E6+Vilniaus_rj!E6+Vilnius!E6+Visaginas!E6+Zarasai!E6</f>
        <v>0</v>
      </c>
      <c r="F5" s="36">
        <f>Akmene!F6+Alytaus_rj!F6+Alytus!F6+Anyksciai!F6+Birstonas!F6+Birzai!F6+Druskininkai!F6+Elektrenai!F6+Ignalina!F6+Jonava!F6+Joniskis!F6+Jurbarkas!F6+Kaisiadorys!F6+Kalvarija!F6+Kaunas!F6+Kauno_rj!F6+Kazlu_ruda!F6+Kedainiai!F6+Kelmes!F6+Klaipeda!F6+Klaipedos_rj!F6+Kretinga!F6+Kupiskis!F6+Lazdijai!F6+Marijampole!F6+Mazeikiai!F6+Moletai!F6+Neringa!F6+Pagegiai!F6+Pakruojis!F6+Palanga!F6+Panevezio_rj!F6+Panevezys!F6+Pasvalys!F6+Plunge!F6+Prienai!F6+Radviliskis!F6+Raseiniai!F6+Rietavas!F6+Rokiskis!F6+Sakiai!F6+Salcininkai!F6+Siauliai!F6+Siauliu_rj!F6+Silale!F6+Silute!F6+Sirvintai!F6+Skuodas!F6+Svencionys!F6+Taurage!F6+Telsiai!F6+Trakai!F6+Ukmerge!F6+Utena!F6+Varena!F6+Vilkaviskis!F6+Vilniaus_rj!F6+Vilnius!F6+Visaginas!F6+Zarasai!F6</f>
        <v>2</v>
      </c>
      <c r="G5" s="36">
        <f>Akmene!G6+Alytaus_rj!G6+Alytus!G6+Anyksciai!G6+Birstonas!G6+Birzai!G6+Druskininkai!G6+Elektrenai!G6+Ignalina!G6+Jonava!G6+Joniskis!G6+Jurbarkas!G6+Kaisiadorys!G6+Kalvarija!G6+Kaunas!G6+Kauno_rj!G6+Kazlu_ruda!G6+Kedainiai!G6+Kelmes!G6+Klaipeda!G6+Klaipedos_rj!G6+Kretinga!G6+Kupiskis!G6+Lazdijai!G6+Marijampole!G6+Mazeikiai!G6+Moletai!G6+Neringa!G6+Pagegiai!G6+Pakruojis!G6+Palanga!G6+Panevezio_rj!G6+Panevezys!G6+Pasvalys!G6+Plunge!G6+Prienai!G6+Radviliskis!G6+Raseiniai!G6+Rietavas!G6+Rokiskis!G6+Sakiai!G6+Salcininkai!G6+Siauliai!G6+Siauliu_rj!G6+Silale!G6+Silute!G6+Sirvintai!G6+Skuodas!G6+Svencionys!G6+Taurage!G6+Telsiai!G6+Trakai!G6+Ukmerge!G6+Utena!G6+Varena!G6+Vilkaviskis!G6+Vilniaus_rj!G6+Vilnius!G6+Visaginas!G6+Zarasai!G6</f>
        <v>1</v>
      </c>
      <c r="H5" s="36">
        <f>Akmene!H6+Alytaus_rj!H6+Alytus!H6+Anyksciai!H6+Birstonas!H6+Birzai!H6+Druskininkai!H6+Elektrenai!H6+Ignalina!H6+Jonava!H6+Joniskis!H6+Jurbarkas!H6+Kaisiadorys!H6+Kalvarija!H6+Kaunas!H6+Kauno_rj!H6+Kazlu_ruda!H6+Kedainiai!H6+Kelmes!H6+Klaipeda!H6+Klaipedos_rj!H6+Kretinga!H6+Kupiskis!H6+Lazdijai!H6+Marijampole!H6+Mazeikiai!H6+Moletai!H6+Neringa!H6+Pagegiai!H6+Pakruojis!H6+Palanga!H6+Panevezio_rj!H6+Panevezys!H6+Pasvalys!H6+Plunge!H6+Prienai!H6+Radviliskis!H6+Raseiniai!H6+Rietavas!H6+Rokiskis!H6+Sakiai!H6+Salcininkai!H6+Siauliai!H6+Siauliu_rj!H6+Silale!H6+Silute!H6+Sirvintai!H6+Skuodas!H6+Svencionys!H6+Taurage!H6+Telsiai!H6+Trakai!H6+Ukmerge!H6+Utena!H6+Varena!H6+Vilkaviskis!H6+Vilniaus_rj!H6+Vilnius!H6+Visaginas!H6+Zarasai!H6</f>
        <v>5</v>
      </c>
      <c r="I5" s="36">
        <f>Akmene!I6+Alytaus_rj!I6+Alytus!I6+Anyksciai!I6+Birstonas!I6+Birzai!I6+Druskininkai!I6+Elektrenai!I6+Ignalina!I6+Jonava!I6+Joniskis!I6+Jurbarkas!I6+Kaisiadorys!I6+Kalvarija!I6+Kaunas!I6+Kauno_rj!I6+Kazlu_ruda!I6+Kedainiai!I6+Kelmes!I6+Klaipeda!I6+Klaipedos_rj!I6+Kretinga!I6+Kupiskis!I6+Lazdijai!I6+Marijampole!I6+Mazeikiai!I6+Moletai!I6+Neringa!I6+Pagegiai!I6+Pakruojis!I6+Palanga!I6+Panevezio_rj!I6+Panevezys!I6+Pasvalys!I6+Plunge!I6+Prienai!I6+Radviliskis!I6+Raseiniai!I6+Rietavas!I6+Rokiskis!I6+Sakiai!I6+Salcininkai!I6+Siauliai!I6+Siauliu_rj!I6+Silale!I6+Silute!I6+Sirvintai!I6+Skuodas!I6+Svencionys!I6+Taurage!I6+Telsiai!I6+Trakai!I6+Ukmerge!I6+Utena!I6+Varena!I6+Vilkaviskis!I6+Vilniaus_rj!I6+Vilnius!I6+Visaginas!I6+Zarasai!I6</f>
        <v>6</v>
      </c>
      <c r="J5" s="36">
        <f>Akmene!J6+Alytaus_rj!J6+Alytus!J6+Anyksciai!J6+Birstonas!J6+Birzai!J6+Druskininkai!J6+Elektrenai!J6+Ignalina!J6+Jonava!J6+Joniskis!J6+Jurbarkas!J6+Kaisiadorys!J6+Kalvarija!J6+Kaunas!J6+Kauno_rj!J6+Kazlu_ruda!J6+Kedainiai!J6+Kelmes!J6+Klaipeda!J6+Klaipedos_rj!J6+Kretinga!J6+Kupiskis!J6+Lazdijai!J6+Marijampole!J6+Mazeikiai!J6+Moletai!J6+Neringa!J6+Pagegiai!J6+Pakruojis!J6+Palanga!J6+Panevezio_rj!J6+Panevezys!J6+Pasvalys!J6+Plunge!J6+Prienai!J6+Radviliskis!J6+Raseiniai!J6+Rietavas!J6+Rokiskis!J6+Sakiai!J6+Salcininkai!J6+Siauliai!J6+Siauliu_rj!J6+Silale!J6+Silute!J6+Sirvintai!J6+Skuodas!J6+Svencionys!J6+Taurage!J6+Telsiai!J6+Trakai!J6+Ukmerge!J6+Utena!J6+Varena!J6+Vilkaviskis!J6+Vilniaus_rj!J6+Vilnius!J6+Visaginas!J6+Zarasai!J6</f>
        <v>0</v>
      </c>
      <c r="K5" s="36">
        <f>Akmene!K6+Alytaus_rj!K6+Alytus!K6+Anyksciai!K6+Birstonas!K6+Birzai!K6+Druskininkai!K6+Elektrenai!K6+Ignalina!K6+Jonava!K6+Joniskis!K6+Jurbarkas!K6+Kaisiadorys!K6+Kalvarija!K6+Kaunas!K6+Kauno_rj!K6+Kazlu_ruda!K6+Kedainiai!K6+Kelmes!K6+Klaipeda!K6+Klaipedos_rj!K6+Kretinga!K6+Kupiskis!K6+Lazdijai!K6+Marijampole!K6+Mazeikiai!K6+Moletai!K6+Neringa!K6+Pagegiai!K6+Pakruojis!K6+Palanga!K6+Panevezio_rj!K6+Panevezys!K6+Pasvalys!K6+Plunge!K6+Prienai!K6+Radviliskis!K6+Raseiniai!K6+Rietavas!K6+Rokiskis!K6+Sakiai!K6+Salcininkai!K6+Siauliai!K6+Siauliu_rj!K6+Silale!K6+Silute!K6+Sirvintai!K6+Skuodas!K6+Svencionys!K6+Taurage!K6+Telsiai!K6+Trakai!K6+Ukmerge!K6+Utena!K6+Varena!K6+Vilkaviskis!K6+Vilniaus_rj!K6+Vilnius!K6+Visaginas!K6+Zarasai!K6</f>
        <v>1</v>
      </c>
      <c r="L5" s="36">
        <f>Akmene!L6+Alytaus_rj!L6+Alytus!L6+Anyksciai!L6+Birstonas!L6+Birzai!L6+Druskininkai!L6+Elektrenai!L6+Ignalina!L6+Jonava!L6+Joniskis!L6+Jurbarkas!L6+Kaisiadorys!L6+Kalvarija!L6+Kaunas!L6+Kauno_rj!L6+Kazlu_ruda!L6+Kedainiai!L6+Kelmes!L6+Klaipeda!L6+Klaipedos_rj!L6+Kretinga!L6+Kupiskis!L6+Lazdijai!L6+Marijampole!L6+Mazeikiai!L6+Moletai!L6+Neringa!L6+Pagegiai!L6+Pakruojis!L6+Palanga!L6+Panevezio_rj!L6+Panevezys!L6+Pasvalys!L6+Plunge!L6+Prienai!L6+Radviliskis!L6+Raseiniai!L6+Rietavas!L6+Rokiskis!L6+Sakiai!L6+Salcininkai!L6+Siauliai!L6+Siauliu_rj!L6+Silale!L6+Silute!L6+Sirvintai!L6+Skuodas!L6+Svencionys!L6+Taurage!L6+Telsiai!L6+Trakai!L6+Ukmerge!L6+Utena!L6+Varena!L6+Vilkaviskis!L6+Vilniaus_rj!L6+Vilnius!L6+Visaginas!L6+Zarasai!L6</f>
        <v>0</v>
      </c>
      <c r="M5" s="36">
        <f>Akmene!M6+Alytaus_rj!M6+Alytus!M6+Anyksciai!M6+Birstonas!M6+Birzai!M6+Druskininkai!M6+Elektrenai!M6+Ignalina!M6+Jonava!M6+Joniskis!M6+Jurbarkas!M6+Kaisiadorys!M6+Kalvarija!M6+Kaunas!M6+Kauno_rj!M6+Kazlu_ruda!M6+Kedainiai!M6+Kelmes!M6+Klaipeda!M6+Klaipedos_rj!M6+Kretinga!M6+Kupiskis!M6+Lazdijai!M6+Marijampole!M6+Mazeikiai!M6+Moletai!M6+Neringa!M6+Pagegiai!M6+Pakruojis!M6+Palanga!M6+Panevezio_rj!M6+Panevezys!M6+Pasvalys!M6+Plunge!M6+Prienai!M6+Radviliskis!M6+Raseiniai!M6+Rietavas!M6+Rokiskis!M6+Sakiai!M6+Salcininkai!M6+Siauliai!M6+Siauliu_rj!M6+Silale!M6+Silute!M6+Sirvintai!M6+Skuodas!M6+Svencionys!M6+Taurage!M6+Telsiai!M6+Trakai!M6+Ukmerge!M6+Utena!M6+Varena!M6+Vilkaviskis!M6+Vilniaus_rj!M6+Vilnius!M6+Visaginas!M6+Zarasai!M6</f>
        <v>0</v>
      </c>
      <c r="N5" s="36">
        <f>Akmene!N6+Alytaus_rj!N6+Alytus!N6+Anyksciai!N6+Birstonas!N6+Birzai!N6+Druskininkai!N6+Elektrenai!N6+Ignalina!N6+Jonava!N6+Joniskis!N6+Jurbarkas!N6+Kaisiadorys!N6+Kalvarija!N6+Kaunas!N6+Kauno_rj!N6+Kazlu_ruda!N6+Kedainiai!N6+Kelmes!N6+Klaipeda!N6+Klaipedos_rj!N6+Kretinga!N6+Kupiskis!N6+Lazdijai!N6+Marijampole!N6+Mazeikiai!N6+Moletai!N6+Neringa!N6+Pagegiai!N6+Pakruojis!N6+Palanga!N6+Panevezio_rj!N6+Panevezys!N6+Pasvalys!N6+Plunge!N6+Prienai!N6+Radviliskis!N6+Raseiniai!N6+Rietavas!N6+Rokiskis!N6+Sakiai!N6+Salcininkai!N6+Siauliai!N6+Siauliu_rj!N6+Silale!N6+Silute!N6+Sirvintai!N6+Skuodas!N6+Svencionys!N6+Taurage!N6+Telsiai!N6+Trakai!N6+Ukmerge!N6+Utena!N6+Varena!N6+Vilkaviskis!N6+Vilniaus_rj!N6+Vilnius!N6+Visaginas!N6+Zarasai!N6</f>
        <v>0</v>
      </c>
      <c r="O5" s="36">
        <f>Akmene!O6+Alytaus_rj!O6+Alytus!O6+Anyksciai!O6+Birstonas!O6+Birzai!O6+Druskininkai!O6+Elektrenai!O6+Ignalina!O6+Jonava!O6+Joniskis!O6+Jurbarkas!O6+Kaisiadorys!O6+Kalvarija!O6+Kaunas!O6+Kauno_rj!O6+Kazlu_ruda!O6+Kedainiai!O6+Kelmes!O6+Klaipeda!O6+Klaipedos_rj!O6+Kretinga!O6+Kupiskis!O6+Lazdijai!O6+Marijampole!O6+Mazeikiai!O6+Moletai!O6+Neringa!O6+Pagegiai!O6+Pakruojis!O6+Palanga!O6+Panevezio_rj!O6+Panevezys!O6+Pasvalys!O6+Plunge!O6+Prienai!O6+Radviliskis!O6+Raseiniai!O6+Rietavas!O6+Rokiskis!O6+Sakiai!O6+Salcininkai!O6+Siauliai!O6+Siauliu_rj!O6+Silale!O6+Silute!O6+Sirvintai!O6+Skuodas!O6+Svencionys!O6+Taurage!O6+Telsiai!O6+Trakai!O6+Ukmerge!O6+Utena!O6+Varena!O6+Vilkaviskis!O6+Vilniaus_rj!O6+Vilnius!O6+Visaginas!O6+Zarasai!O6</f>
        <v>0</v>
      </c>
      <c r="P5" s="36">
        <f>Akmene!P6+Alytaus_rj!P6+Alytus!P6+Anyksciai!P6+Birstonas!P6+Birzai!P6+Druskininkai!P6+Elektrenai!P6+Ignalina!P6+Jonava!P6+Joniskis!P6+Jurbarkas!P6+Kaisiadorys!P6+Kalvarija!P6+Kaunas!P6+Kauno_rj!P6+Kazlu_ruda!P6+Kedainiai!P6+Kelmes!P6+Klaipeda!P6+Klaipedos_rj!P6+Kretinga!P6+Kupiskis!P6+Lazdijai!P6+Marijampole!P6+Mazeikiai!P6+Moletai!P6+Neringa!P6+Pagegiai!P6+Pakruojis!P6+Palanga!P6+Panevezio_rj!P6+Panevezys!P6+Pasvalys!P6+Plunge!P6+Prienai!P6+Radviliskis!P6+Raseiniai!P6+Rietavas!P6+Rokiskis!P6+Sakiai!P6+Salcininkai!P6+Siauliai!P6+Siauliu_rj!P6+Silale!P6+Silute!P6+Sirvintai!P6+Skuodas!P6+Svencionys!P6+Taurage!P6+Telsiai!P6+Trakai!P6+Ukmerge!P6+Utena!P6+Varena!P6+Vilkaviskis!P6+Vilniaus_rj!P6+Vilnius!P6+Visaginas!P6+Zarasai!P6</f>
        <v>1</v>
      </c>
      <c r="Q5" s="36">
        <f>Akmene!Q6+Alytaus_rj!Q6+Alytus!Q6+Anyksciai!Q6+Birstonas!Q6+Birzai!Q6+Druskininkai!Q6+Elektrenai!Q6+Ignalina!Q6+Jonava!Q6+Joniskis!Q6+Jurbarkas!Q6+Kaisiadorys!Q6+Kalvarija!Q6+Kaunas!Q6+Kauno_rj!Q6+Kazlu_ruda!Q6+Kedainiai!Q6+Kelmes!Q6+Klaipeda!Q6+Klaipedos_rj!Q6+Kretinga!Q6+Kupiskis!Q6+Lazdijai!Q6+Marijampole!Q6+Mazeikiai!Q6+Moletai!Q6+Neringa!Q6+Pagegiai!Q6+Pakruojis!Q6+Palanga!Q6+Panevezio_rj!Q6+Panevezys!Q6+Pasvalys!Q6+Plunge!Q6+Prienai!Q6+Radviliskis!Q6+Raseiniai!Q6+Rietavas!Q6+Rokiskis!Q6+Sakiai!Q6+Salcininkai!Q6+Siauliai!Q6+Siauliu_rj!Q6+Silale!Q6+Silute!Q6+Sirvintai!Q6+Skuodas!Q6+Svencionys!Q6+Taurage!Q6+Telsiai!Q6+Trakai!Q6+Ukmerge!Q6+Utena!Q6+Varena!Q6+Vilkaviskis!Q6+Vilniaus_rj!Q6+Vilnius!Q6+Visaginas!Q6+Zarasai!Q6</f>
        <v>0</v>
      </c>
      <c r="R5" s="42">
        <f t="shared" ref="R5:S45" si="0">SUM(C5:Q5)</f>
        <v>18</v>
      </c>
      <c r="S5" s="36">
        <v>16</v>
      </c>
      <c r="T5" s="7">
        <f>R5-S5</f>
        <v>2</v>
      </c>
    </row>
    <row r="6" spans="1:41" ht="12" customHeight="1" x14ac:dyDescent="0.2">
      <c r="A6" s="8" t="s">
        <v>5</v>
      </c>
      <c r="B6" s="13" t="s">
        <v>72</v>
      </c>
      <c r="C6" s="36">
        <f>Akmene!C7+Alytaus_rj!C7+Alytus!C7+Anyksciai!C7+Birstonas!C7+Birzai!C7+Druskininkai!C7+Elektrenai!C7+Ignalina!C7+Jonava!C7+Joniskis!C7+Jurbarkas!C7+Kaisiadorys!C7+Kalvarija!C7+Kaunas!C7+Kauno_rj!C7+Kazlu_ruda!C7+Kedainiai!C7+Kelmes!C7+Klaipeda!C7+Klaipedos_rj!C7+Kretinga!C7+Kupiskis!C7+Lazdijai!C7+Marijampole!C7+Mazeikiai!C7+Moletai!C7+Neringa!C7+Pagegiai!C7+Pakruojis!C7+Palanga!C7+Panevezio_rj!C7+Panevezys!C7+Pasvalys!C7+Plunge!C7+Prienai!C7+Radviliskis!C7+Raseiniai!C7+Rietavas!C7+Rokiskis!C7+Sakiai!C7+Salcininkai!C7+Siauliai!C7+Siauliu_rj!C7+Silale!C7+Silute!C7+Sirvintai!C7+Skuodas!C7+Svencionys!C7+Taurage!C7+Telsiai!C7+Trakai!C7+Ukmerge!C7+Utena!C7+Varena!C7+Vilkaviskis!C7+Vilniaus_rj!C7+Vilnius!C7+Visaginas!C7+Zarasai!C7</f>
        <v>1</v>
      </c>
      <c r="D6" s="36">
        <f>Akmene!D7+Alytaus_rj!D7+Alytus!D7+Anyksciai!D7+Birstonas!D7+Birzai!D7+Druskininkai!D7+Elektrenai!D7+Ignalina!D7+Jonava!D7+Joniskis!D7+Jurbarkas!D7+Kaisiadorys!D7+Kalvarija!D7+Kaunas!D7+Kauno_rj!D7+Kazlu_ruda!D7+Kedainiai!D7+Kelmes!D7+Klaipeda!D7+Klaipedos_rj!D7+Kretinga!D7+Kupiskis!D7+Lazdijai!D7+Marijampole!D7+Mazeikiai!D7+Moletai!D7+Neringa!D7+Pagegiai!D7+Pakruojis!D7+Palanga!D7+Panevezio_rj!D7+Panevezys!D7+Pasvalys!D7+Plunge!D7+Prienai!D7+Radviliskis!D7+Raseiniai!D7+Rietavas!D7+Rokiskis!D7+Sakiai!D7+Salcininkai!D7+Siauliai!D7+Siauliu_rj!D7+Silale!D7+Silute!D7+Sirvintai!D7+Skuodas!D7+Svencionys!D7+Taurage!D7+Telsiai!D7+Trakai!D7+Ukmerge!D7+Utena!D7+Varena!D7+Vilkaviskis!D7+Vilniaus_rj!D7+Vilnius!D7+Visaginas!D7+Zarasai!D7</f>
        <v>1</v>
      </c>
      <c r="E6" s="36">
        <f>Akmene!E7+Alytaus_rj!E7+Alytus!E7+Anyksciai!E7+Birstonas!E7+Birzai!E7+Druskininkai!E7+Elektrenai!E7+Ignalina!E7+Jonava!E7+Joniskis!E7+Jurbarkas!E7+Kaisiadorys!E7+Kalvarija!E7+Kaunas!E7+Kauno_rj!E7+Kazlu_ruda!E7+Kedainiai!E7+Kelmes!E7+Klaipeda!E7+Klaipedos_rj!E7+Kretinga!E7+Kupiskis!E7+Lazdijai!E7+Marijampole!E7+Mazeikiai!E7+Moletai!E7+Neringa!E7+Pagegiai!E7+Pakruojis!E7+Palanga!E7+Panevezio_rj!E7+Panevezys!E7+Pasvalys!E7+Plunge!E7+Prienai!E7+Radviliskis!E7+Raseiniai!E7+Rietavas!E7+Rokiskis!E7+Sakiai!E7+Salcininkai!E7+Siauliai!E7+Siauliu_rj!E7+Silale!E7+Silute!E7+Sirvintai!E7+Skuodas!E7+Svencionys!E7+Taurage!E7+Telsiai!E7+Trakai!E7+Ukmerge!E7+Utena!E7+Varena!E7+Vilkaviskis!E7+Vilniaus_rj!E7+Vilnius!E7+Visaginas!E7+Zarasai!E7</f>
        <v>0</v>
      </c>
      <c r="F6" s="36">
        <f>Akmene!F7+Alytaus_rj!F7+Alytus!F7+Anyksciai!F7+Birstonas!F7+Birzai!F7+Druskininkai!F7+Elektrenai!F7+Ignalina!F7+Jonava!F7+Joniskis!F7+Jurbarkas!F7+Kaisiadorys!F7+Kalvarija!F7+Kaunas!F7+Kauno_rj!F7+Kazlu_ruda!F7+Kedainiai!F7+Kelmes!F7+Klaipeda!F7+Klaipedos_rj!F7+Kretinga!F7+Kupiskis!F7+Lazdijai!F7+Marijampole!F7+Mazeikiai!F7+Moletai!F7+Neringa!F7+Pagegiai!F7+Pakruojis!F7+Palanga!F7+Panevezio_rj!F7+Panevezys!F7+Pasvalys!F7+Plunge!F7+Prienai!F7+Radviliskis!F7+Raseiniai!F7+Rietavas!F7+Rokiskis!F7+Sakiai!F7+Salcininkai!F7+Siauliai!F7+Siauliu_rj!F7+Silale!F7+Silute!F7+Sirvintai!F7+Skuodas!F7+Svencionys!F7+Taurage!F7+Telsiai!F7+Trakai!F7+Ukmerge!F7+Utena!F7+Varena!F7+Vilkaviskis!F7+Vilniaus_rj!F7+Vilnius!F7+Visaginas!F7+Zarasai!F7</f>
        <v>0</v>
      </c>
      <c r="G6" s="36">
        <f>Akmene!G7+Alytaus_rj!G7+Alytus!G7+Anyksciai!G7+Birstonas!G7+Birzai!G7+Druskininkai!G7+Elektrenai!G7+Ignalina!G7+Jonava!G7+Joniskis!G7+Jurbarkas!G7+Kaisiadorys!G7+Kalvarija!G7+Kaunas!G7+Kauno_rj!G7+Kazlu_ruda!G7+Kedainiai!G7+Kelmes!G7+Klaipeda!G7+Klaipedos_rj!G7+Kretinga!G7+Kupiskis!G7+Lazdijai!G7+Marijampole!G7+Mazeikiai!G7+Moletai!G7+Neringa!G7+Pagegiai!G7+Pakruojis!G7+Palanga!G7+Panevezio_rj!G7+Panevezys!G7+Pasvalys!G7+Plunge!G7+Prienai!G7+Radviliskis!G7+Raseiniai!G7+Rietavas!G7+Rokiskis!G7+Sakiai!G7+Salcininkai!G7+Siauliai!G7+Siauliu_rj!G7+Silale!G7+Silute!G7+Sirvintai!G7+Skuodas!G7+Svencionys!G7+Taurage!G7+Telsiai!G7+Trakai!G7+Ukmerge!G7+Utena!G7+Varena!G7+Vilkaviskis!G7+Vilniaus_rj!G7+Vilnius!G7+Visaginas!G7+Zarasai!G7</f>
        <v>0</v>
      </c>
      <c r="H6" s="36">
        <f>Akmene!H7+Alytaus_rj!H7+Alytus!H7+Anyksciai!H7+Birstonas!H7+Birzai!H7+Druskininkai!H7+Elektrenai!H7+Ignalina!H7+Jonava!H7+Joniskis!H7+Jurbarkas!H7+Kaisiadorys!H7+Kalvarija!H7+Kaunas!H7+Kauno_rj!H7+Kazlu_ruda!H7+Kedainiai!H7+Kelmes!H7+Klaipeda!H7+Klaipedos_rj!H7+Kretinga!H7+Kupiskis!H7+Lazdijai!H7+Marijampole!H7+Mazeikiai!H7+Moletai!H7+Neringa!H7+Pagegiai!H7+Pakruojis!H7+Palanga!H7+Panevezio_rj!H7+Panevezys!H7+Pasvalys!H7+Plunge!H7+Prienai!H7+Radviliskis!H7+Raseiniai!H7+Rietavas!H7+Rokiskis!H7+Sakiai!H7+Salcininkai!H7+Siauliai!H7+Siauliu_rj!H7+Silale!H7+Silute!H7+Sirvintai!H7+Skuodas!H7+Svencionys!H7+Taurage!H7+Telsiai!H7+Trakai!H7+Ukmerge!H7+Utena!H7+Varena!H7+Vilkaviskis!H7+Vilniaus_rj!H7+Vilnius!H7+Visaginas!H7+Zarasai!H7</f>
        <v>13</v>
      </c>
      <c r="I6" s="36">
        <f>Akmene!I7+Alytaus_rj!I7+Alytus!I7+Anyksciai!I7+Birstonas!I7+Birzai!I7+Druskininkai!I7+Elektrenai!I7+Ignalina!I7+Jonava!I7+Joniskis!I7+Jurbarkas!I7+Kaisiadorys!I7+Kalvarija!I7+Kaunas!I7+Kauno_rj!I7+Kazlu_ruda!I7+Kedainiai!I7+Kelmes!I7+Klaipeda!I7+Klaipedos_rj!I7+Kretinga!I7+Kupiskis!I7+Lazdijai!I7+Marijampole!I7+Mazeikiai!I7+Moletai!I7+Neringa!I7+Pagegiai!I7+Pakruojis!I7+Palanga!I7+Panevezio_rj!I7+Panevezys!I7+Pasvalys!I7+Plunge!I7+Prienai!I7+Radviliskis!I7+Raseiniai!I7+Rietavas!I7+Rokiskis!I7+Sakiai!I7+Salcininkai!I7+Siauliai!I7+Siauliu_rj!I7+Silale!I7+Silute!I7+Sirvintai!I7+Skuodas!I7+Svencionys!I7+Taurage!I7+Telsiai!I7+Trakai!I7+Ukmerge!I7+Utena!I7+Varena!I7+Vilkaviskis!I7+Vilniaus_rj!I7+Vilnius!I7+Visaginas!I7+Zarasai!I7</f>
        <v>9</v>
      </c>
      <c r="J6" s="36">
        <f>Akmene!J7+Alytaus_rj!J7+Alytus!J7+Anyksciai!J7+Birstonas!J7+Birzai!J7+Druskininkai!J7+Elektrenai!J7+Ignalina!J7+Jonava!J7+Joniskis!J7+Jurbarkas!J7+Kaisiadorys!J7+Kalvarija!J7+Kaunas!J7+Kauno_rj!J7+Kazlu_ruda!J7+Kedainiai!J7+Kelmes!J7+Klaipeda!J7+Klaipedos_rj!J7+Kretinga!J7+Kupiskis!J7+Lazdijai!J7+Marijampole!J7+Mazeikiai!J7+Moletai!J7+Neringa!J7+Pagegiai!J7+Pakruojis!J7+Palanga!J7+Panevezio_rj!J7+Panevezys!J7+Pasvalys!J7+Plunge!J7+Prienai!J7+Radviliskis!J7+Raseiniai!J7+Rietavas!J7+Rokiskis!J7+Sakiai!J7+Salcininkai!J7+Siauliai!J7+Siauliu_rj!J7+Silale!J7+Silute!J7+Sirvintai!J7+Skuodas!J7+Svencionys!J7+Taurage!J7+Telsiai!J7+Trakai!J7+Ukmerge!J7+Utena!J7+Varena!J7+Vilkaviskis!J7+Vilniaus_rj!J7+Vilnius!J7+Visaginas!J7+Zarasai!J7</f>
        <v>0</v>
      </c>
      <c r="K6" s="36">
        <f>Akmene!K7+Alytaus_rj!K7+Alytus!K7+Anyksciai!K7+Birstonas!K7+Birzai!K7+Druskininkai!K7+Elektrenai!K7+Ignalina!K7+Jonava!K7+Joniskis!K7+Jurbarkas!K7+Kaisiadorys!K7+Kalvarija!K7+Kaunas!K7+Kauno_rj!K7+Kazlu_ruda!K7+Kedainiai!K7+Kelmes!K7+Klaipeda!K7+Klaipedos_rj!K7+Kretinga!K7+Kupiskis!K7+Lazdijai!K7+Marijampole!K7+Mazeikiai!K7+Moletai!K7+Neringa!K7+Pagegiai!K7+Pakruojis!K7+Palanga!K7+Panevezio_rj!K7+Panevezys!K7+Pasvalys!K7+Plunge!K7+Prienai!K7+Radviliskis!K7+Raseiniai!K7+Rietavas!K7+Rokiskis!K7+Sakiai!K7+Salcininkai!K7+Siauliai!K7+Siauliu_rj!K7+Silale!K7+Silute!K7+Sirvintai!K7+Skuodas!K7+Svencionys!K7+Taurage!K7+Telsiai!K7+Trakai!K7+Ukmerge!K7+Utena!K7+Varena!K7+Vilkaviskis!K7+Vilniaus_rj!K7+Vilnius!K7+Visaginas!K7+Zarasai!K7</f>
        <v>4</v>
      </c>
      <c r="L6" s="36">
        <f>Akmene!L7+Alytaus_rj!L7+Alytus!L7+Anyksciai!L7+Birstonas!L7+Birzai!L7+Druskininkai!L7+Elektrenai!L7+Ignalina!L7+Jonava!L7+Joniskis!L7+Jurbarkas!L7+Kaisiadorys!L7+Kalvarija!L7+Kaunas!L7+Kauno_rj!L7+Kazlu_ruda!L7+Kedainiai!L7+Kelmes!L7+Klaipeda!L7+Klaipedos_rj!L7+Kretinga!L7+Kupiskis!L7+Lazdijai!L7+Marijampole!L7+Mazeikiai!L7+Moletai!L7+Neringa!L7+Pagegiai!L7+Pakruojis!L7+Palanga!L7+Panevezio_rj!L7+Panevezys!L7+Pasvalys!L7+Plunge!L7+Prienai!L7+Radviliskis!L7+Raseiniai!L7+Rietavas!L7+Rokiskis!L7+Sakiai!L7+Salcininkai!L7+Siauliai!L7+Siauliu_rj!L7+Silale!L7+Silute!L7+Sirvintai!L7+Skuodas!L7+Svencionys!L7+Taurage!L7+Telsiai!L7+Trakai!L7+Ukmerge!L7+Utena!L7+Varena!L7+Vilkaviskis!L7+Vilniaus_rj!L7+Vilnius!L7+Visaginas!L7+Zarasai!L7</f>
        <v>1</v>
      </c>
      <c r="M6" s="36">
        <f>Akmene!M7+Alytaus_rj!M7+Alytus!M7+Anyksciai!M7+Birstonas!M7+Birzai!M7+Druskininkai!M7+Elektrenai!M7+Ignalina!M7+Jonava!M7+Joniskis!M7+Jurbarkas!M7+Kaisiadorys!M7+Kalvarija!M7+Kaunas!M7+Kauno_rj!M7+Kazlu_ruda!M7+Kedainiai!M7+Kelmes!M7+Klaipeda!M7+Klaipedos_rj!M7+Kretinga!M7+Kupiskis!M7+Lazdijai!M7+Marijampole!M7+Mazeikiai!M7+Moletai!M7+Neringa!M7+Pagegiai!M7+Pakruojis!M7+Palanga!M7+Panevezio_rj!M7+Panevezys!M7+Pasvalys!M7+Plunge!M7+Prienai!M7+Radviliskis!M7+Raseiniai!M7+Rietavas!M7+Rokiskis!M7+Sakiai!M7+Salcininkai!M7+Siauliai!M7+Siauliu_rj!M7+Silale!M7+Silute!M7+Sirvintai!M7+Skuodas!M7+Svencionys!M7+Taurage!M7+Telsiai!M7+Trakai!M7+Ukmerge!M7+Utena!M7+Varena!M7+Vilkaviskis!M7+Vilniaus_rj!M7+Vilnius!M7+Visaginas!M7+Zarasai!M7</f>
        <v>0</v>
      </c>
      <c r="N6" s="36">
        <f>Akmene!N7+Alytaus_rj!N7+Alytus!N7+Anyksciai!N7+Birstonas!N7+Birzai!N7+Druskininkai!N7+Elektrenai!N7+Ignalina!N7+Jonava!N7+Joniskis!N7+Jurbarkas!N7+Kaisiadorys!N7+Kalvarija!N7+Kaunas!N7+Kauno_rj!N7+Kazlu_ruda!N7+Kedainiai!N7+Kelmes!N7+Klaipeda!N7+Klaipedos_rj!N7+Kretinga!N7+Kupiskis!N7+Lazdijai!N7+Marijampole!N7+Mazeikiai!N7+Moletai!N7+Neringa!N7+Pagegiai!N7+Pakruojis!N7+Palanga!N7+Panevezio_rj!N7+Panevezys!N7+Pasvalys!N7+Plunge!N7+Prienai!N7+Radviliskis!N7+Raseiniai!N7+Rietavas!N7+Rokiskis!N7+Sakiai!N7+Salcininkai!N7+Siauliai!N7+Siauliu_rj!N7+Silale!N7+Silute!N7+Sirvintai!N7+Skuodas!N7+Svencionys!N7+Taurage!N7+Telsiai!N7+Trakai!N7+Ukmerge!N7+Utena!N7+Varena!N7+Vilkaviskis!N7+Vilniaus_rj!N7+Vilnius!N7+Visaginas!N7+Zarasai!N7</f>
        <v>0</v>
      </c>
      <c r="O6" s="36">
        <f>Akmene!O7+Alytaus_rj!O7+Alytus!O7+Anyksciai!O7+Birstonas!O7+Birzai!O7+Druskininkai!O7+Elektrenai!O7+Ignalina!O7+Jonava!O7+Joniskis!O7+Jurbarkas!O7+Kaisiadorys!O7+Kalvarija!O7+Kaunas!O7+Kauno_rj!O7+Kazlu_ruda!O7+Kedainiai!O7+Kelmes!O7+Klaipeda!O7+Klaipedos_rj!O7+Kretinga!O7+Kupiskis!O7+Lazdijai!O7+Marijampole!O7+Mazeikiai!O7+Moletai!O7+Neringa!O7+Pagegiai!O7+Pakruojis!O7+Palanga!O7+Panevezio_rj!O7+Panevezys!O7+Pasvalys!O7+Plunge!O7+Prienai!O7+Radviliskis!O7+Raseiniai!O7+Rietavas!O7+Rokiskis!O7+Sakiai!O7+Salcininkai!O7+Siauliai!O7+Siauliu_rj!O7+Silale!O7+Silute!O7+Sirvintai!O7+Skuodas!O7+Svencionys!O7+Taurage!O7+Telsiai!O7+Trakai!O7+Ukmerge!O7+Utena!O7+Varena!O7+Vilkaviskis!O7+Vilniaus_rj!O7+Vilnius!O7+Visaginas!O7+Zarasai!O7</f>
        <v>1</v>
      </c>
      <c r="P6" s="36">
        <f>Akmene!P7+Alytaus_rj!P7+Alytus!P7+Anyksciai!P7+Birstonas!P7+Birzai!P7+Druskininkai!P7+Elektrenai!P7+Ignalina!P7+Jonava!P7+Joniskis!P7+Jurbarkas!P7+Kaisiadorys!P7+Kalvarija!P7+Kaunas!P7+Kauno_rj!P7+Kazlu_ruda!P7+Kedainiai!P7+Kelmes!P7+Klaipeda!P7+Klaipedos_rj!P7+Kretinga!P7+Kupiskis!P7+Lazdijai!P7+Marijampole!P7+Mazeikiai!P7+Moletai!P7+Neringa!P7+Pagegiai!P7+Pakruojis!P7+Palanga!P7+Panevezio_rj!P7+Panevezys!P7+Pasvalys!P7+Plunge!P7+Prienai!P7+Radviliskis!P7+Raseiniai!P7+Rietavas!P7+Rokiskis!P7+Sakiai!P7+Salcininkai!P7+Siauliai!P7+Siauliu_rj!P7+Silale!P7+Silute!P7+Sirvintai!P7+Skuodas!P7+Svencionys!P7+Taurage!P7+Telsiai!P7+Trakai!P7+Ukmerge!P7+Utena!P7+Varena!P7+Vilkaviskis!P7+Vilniaus_rj!P7+Vilnius!P7+Visaginas!P7+Zarasai!P7</f>
        <v>0</v>
      </c>
      <c r="Q6" s="36">
        <f>Akmene!Q7+Alytaus_rj!Q7+Alytus!Q7+Anyksciai!Q7+Birstonas!Q7+Birzai!Q7+Druskininkai!Q7+Elektrenai!Q7+Ignalina!Q7+Jonava!Q7+Joniskis!Q7+Jurbarkas!Q7+Kaisiadorys!Q7+Kalvarija!Q7+Kaunas!Q7+Kauno_rj!Q7+Kazlu_ruda!Q7+Kedainiai!Q7+Kelmes!Q7+Klaipeda!Q7+Klaipedos_rj!Q7+Kretinga!Q7+Kupiskis!Q7+Lazdijai!Q7+Marijampole!Q7+Mazeikiai!Q7+Moletai!Q7+Neringa!Q7+Pagegiai!Q7+Pakruojis!Q7+Palanga!Q7+Panevezio_rj!Q7+Panevezys!Q7+Pasvalys!Q7+Plunge!Q7+Prienai!Q7+Radviliskis!Q7+Raseiniai!Q7+Rietavas!Q7+Rokiskis!Q7+Sakiai!Q7+Salcininkai!Q7+Siauliai!Q7+Siauliu_rj!Q7+Silale!Q7+Silute!Q7+Sirvintai!Q7+Skuodas!Q7+Svencionys!Q7+Taurage!Q7+Telsiai!Q7+Trakai!Q7+Ukmerge!Q7+Utena!Q7+Varena!Q7+Vilkaviskis!Q7+Vilniaus_rj!Q7+Vilnius!Q7+Visaginas!Q7+Zarasai!Q7</f>
        <v>2</v>
      </c>
      <c r="R6" s="42">
        <f t="shared" si="0"/>
        <v>32</v>
      </c>
      <c r="S6" s="36">
        <v>28</v>
      </c>
      <c r="T6" s="7">
        <f>R6-S6</f>
        <v>4</v>
      </c>
    </row>
    <row r="7" spans="1:41" ht="12" customHeight="1" x14ac:dyDescent="0.2">
      <c r="A7" s="8" t="s">
        <v>6</v>
      </c>
      <c r="B7" s="13" t="s">
        <v>28</v>
      </c>
      <c r="C7" s="29">
        <f>SUM(C8:C9)</f>
        <v>2</v>
      </c>
      <c r="D7" s="29">
        <f t="shared" ref="D7:P7" si="1">SUM(D8:D9)</f>
        <v>8</v>
      </c>
      <c r="E7" s="29">
        <f t="shared" si="1"/>
        <v>2</v>
      </c>
      <c r="F7" s="29">
        <f t="shared" si="1"/>
        <v>2</v>
      </c>
      <c r="G7" s="29">
        <f t="shared" si="1"/>
        <v>2</v>
      </c>
      <c r="H7" s="29">
        <f t="shared" si="1"/>
        <v>23</v>
      </c>
      <c r="I7" s="29">
        <f t="shared" si="1"/>
        <v>20</v>
      </c>
      <c r="J7" s="29">
        <f t="shared" si="1"/>
        <v>0</v>
      </c>
      <c r="K7" s="29">
        <f t="shared" si="1"/>
        <v>460</v>
      </c>
      <c r="L7" s="29">
        <f t="shared" si="1"/>
        <v>24</v>
      </c>
      <c r="M7" s="29">
        <f t="shared" si="1"/>
        <v>3</v>
      </c>
      <c r="N7" s="29">
        <f t="shared" si="1"/>
        <v>3</v>
      </c>
      <c r="O7" s="29">
        <f>SUM(O8:O9)</f>
        <v>2</v>
      </c>
      <c r="P7" s="29">
        <f t="shared" si="1"/>
        <v>0</v>
      </c>
      <c r="Q7" s="29">
        <f>SUM(Q8:Q9)</f>
        <v>14</v>
      </c>
      <c r="R7" s="42">
        <f t="shared" si="0"/>
        <v>565</v>
      </c>
      <c r="S7" s="29">
        <f>SUM(S8:S9)</f>
        <v>565</v>
      </c>
      <c r="T7" s="7">
        <f>R7-S7</f>
        <v>0</v>
      </c>
    </row>
    <row r="8" spans="1:41" ht="22.5" customHeight="1" x14ac:dyDescent="0.2">
      <c r="A8" s="8" t="s">
        <v>73</v>
      </c>
      <c r="B8" s="17" t="s">
        <v>54</v>
      </c>
      <c r="C8" s="36">
        <f>Akmene!C9+Alytaus_rj!C9+Alytus!C9+Anyksciai!C9+Birstonas!C9+Birzai!C9+Druskininkai!C9+Elektrenai!C9+Ignalina!C9+Jonava!C9+Joniskis!C9+Jurbarkas!C9+Kaisiadorys!C9+Kalvarija!C9+Kaunas!C9+Kauno_rj!C9+Kazlu_ruda!C9+Kedainiai!C9+Kelmes!C9+Klaipeda!C9+Klaipedos_rj!C9+Kretinga!C9+Kupiskis!C9+Lazdijai!C9+Marijampole!C9+Mazeikiai!C9+Moletai!C9+Neringa!C9+Pagegiai!C9+Pakruojis!C9+Palanga!C9+Panevezio_rj!C9+Panevezys!C9+Pasvalys!C9+Plunge!C9+Prienai!C9+Radviliskis!C9+Raseiniai!C9+Rietavas!C9+Rokiskis!C9+Sakiai!C9+Salcininkai!C9+Siauliai!C9+Siauliu_rj!C9+Silale!C9+Silute!C9+Sirvintai!C9+Skuodas!C9+Svencionys!C9+Taurage!C9+Telsiai!C9+Trakai!C9+Ukmerge!C9+Utena!C9+Varena!C9+Vilkaviskis!C9+Vilniaus_rj!C9+Vilnius!C9+Visaginas!C9+Zarasai!C9</f>
        <v>0</v>
      </c>
      <c r="D8" s="36">
        <f>Akmene!D9+Alytaus_rj!D9+Alytus!D9+Anyksciai!D9+Birstonas!D9+Birzai!D9+Druskininkai!D9+Elektrenai!D9+Ignalina!D9+Jonava!D9+Joniskis!D9+Jurbarkas!D9+Kaisiadorys!D9+Kalvarija!D9+Kaunas!D9+Kauno_rj!D9+Kazlu_ruda!D9+Kedainiai!D9+Kelmes!D9+Klaipeda!D9+Klaipedos_rj!D9+Kretinga!D9+Kupiskis!D9+Lazdijai!D9+Marijampole!D9+Mazeikiai!D9+Moletai!D9+Neringa!D9+Pagegiai!D9+Pakruojis!D9+Palanga!D9+Panevezio_rj!D9+Panevezys!D9+Pasvalys!D9+Plunge!D9+Prienai!D9+Radviliskis!D9+Raseiniai!D9+Rietavas!D9+Rokiskis!D9+Sakiai!D9+Salcininkai!D9+Siauliai!D9+Siauliu_rj!D9+Silale!D9+Silute!D9+Sirvintai!D9+Skuodas!D9+Svencionys!D9+Taurage!D9+Telsiai!D9+Trakai!D9+Ukmerge!D9+Utena!D9+Varena!D9+Vilkaviskis!D9+Vilniaus_rj!D9+Vilnius!D9+Visaginas!D9+Zarasai!D9</f>
        <v>4</v>
      </c>
      <c r="E8" s="36">
        <f>Akmene!E9+Alytaus_rj!E9+Alytus!E9+Anyksciai!E9+Birstonas!E9+Birzai!E9+Druskininkai!E9+Elektrenai!E9+Ignalina!E9+Jonava!E9+Joniskis!E9+Jurbarkas!E9+Kaisiadorys!E9+Kalvarija!E9+Kaunas!E9+Kauno_rj!E9+Kazlu_ruda!E9+Kedainiai!E9+Kelmes!E9+Klaipeda!E9+Klaipedos_rj!E9+Kretinga!E9+Kupiskis!E9+Lazdijai!E9+Marijampole!E9+Mazeikiai!E9+Moletai!E9+Neringa!E9+Pagegiai!E9+Pakruojis!E9+Palanga!E9+Panevezio_rj!E9+Panevezys!E9+Pasvalys!E9+Plunge!E9+Prienai!E9+Radviliskis!E9+Raseiniai!E9+Rietavas!E9+Rokiskis!E9+Sakiai!E9+Salcininkai!E9+Siauliai!E9+Siauliu_rj!E9+Silale!E9+Silute!E9+Sirvintai!E9+Skuodas!E9+Svencionys!E9+Taurage!E9+Telsiai!E9+Trakai!E9+Ukmerge!E9+Utena!E9+Varena!E9+Vilkaviskis!E9+Vilniaus_rj!E9+Vilnius!E9+Visaginas!E9+Zarasai!E9</f>
        <v>1</v>
      </c>
      <c r="F8" s="36">
        <f>Akmene!F9+Alytaus_rj!F9+Alytus!F9+Anyksciai!F9+Birstonas!F9+Birzai!F9+Druskininkai!F9+Elektrenai!F9+Ignalina!F9+Jonava!F9+Joniskis!F9+Jurbarkas!F9+Kaisiadorys!F9+Kalvarija!F9+Kaunas!F9+Kauno_rj!F9+Kazlu_ruda!F9+Kedainiai!F9+Kelmes!F9+Klaipeda!F9+Klaipedos_rj!F9+Kretinga!F9+Kupiskis!F9+Lazdijai!F9+Marijampole!F9+Mazeikiai!F9+Moletai!F9+Neringa!F9+Pagegiai!F9+Pakruojis!F9+Palanga!F9+Panevezio_rj!F9+Panevezys!F9+Pasvalys!F9+Plunge!F9+Prienai!F9+Radviliskis!F9+Raseiniai!F9+Rietavas!F9+Rokiskis!F9+Sakiai!F9+Salcininkai!F9+Siauliai!F9+Siauliu_rj!F9+Silale!F9+Silute!F9+Sirvintai!F9+Skuodas!F9+Svencionys!F9+Taurage!F9+Telsiai!F9+Trakai!F9+Ukmerge!F9+Utena!F9+Varena!F9+Vilkaviskis!F9+Vilniaus_rj!F9+Vilnius!F9+Visaginas!F9+Zarasai!F9</f>
        <v>1</v>
      </c>
      <c r="G8" s="36">
        <f>Akmene!G9+Alytaus_rj!G9+Alytus!G9+Anyksciai!G9+Birstonas!G9+Birzai!G9+Druskininkai!G9+Elektrenai!G9+Ignalina!G9+Jonava!G9+Joniskis!G9+Jurbarkas!G9+Kaisiadorys!G9+Kalvarija!G9+Kaunas!G9+Kauno_rj!G9+Kazlu_ruda!G9+Kedainiai!G9+Kelmes!G9+Klaipeda!G9+Klaipedos_rj!G9+Kretinga!G9+Kupiskis!G9+Lazdijai!G9+Marijampole!G9+Mazeikiai!G9+Moletai!G9+Neringa!G9+Pagegiai!G9+Pakruojis!G9+Palanga!G9+Panevezio_rj!G9+Panevezys!G9+Pasvalys!G9+Plunge!G9+Prienai!G9+Radviliskis!G9+Raseiniai!G9+Rietavas!G9+Rokiskis!G9+Sakiai!G9+Salcininkai!G9+Siauliai!G9+Siauliu_rj!G9+Silale!G9+Silute!G9+Sirvintai!G9+Skuodas!G9+Svencionys!G9+Taurage!G9+Telsiai!G9+Trakai!G9+Ukmerge!G9+Utena!G9+Varena!G9+Vilkaviskis!G9+Vilniaus_rj!G9+Vilnius!G9+Visaginas!G9+Zarasai!G9</f>
        <v>1</v>
      </c>
      <c r="H8" s="36">
        <f>Akmene!H9+Alytaus_rj!H9+Alytus!H9+Anyksciai!H9+Birstonas!H9+Birzai!H9+Druskininkai!H9+Elektrenai!H9+Ignalina!H9+Jonava!H9+Joniskis!H9+Jurbarkas!H9+Kaisiadorys!H9+Kalvarija!H9+Kaunas!H9+Kauno_rj!H9+Kazlu_ruda!H9+Kedainiai!H9+Kelmes!H9+Klaipeda!H9+Klaipedos_rj!H9+Kretinga!H9+Kupiskis!H9+Lazdijai!H9+Marijampole!H9+Mazeikiai!H9+Moletai!H9+Neringa!H9+Pagegiai!H9+Pakruojis!H9+Palanga!H9+Panevezio_rj!H9+Panevezys!H9+Pasvalys!H9+Plunge!H9+Prienai!H9+Radviliskis!H9+Raseiniai!H9+Rietavas!H9+Rokiskis!H9+Sakiai!H9+Salcininkai!H9+Siauliai!H9+Siauliu_rj!H9+Silale!H9+Silute!H9+Sirvintai!H9+Skuodas!H9+Svencionys!H9+Taurage!H9+Telsiai!H9+Trakai!H9+Ukmerge!H9+Utena!H9+Varena!H9+Vilkaviskis!H9+Vilniaus_rj!H9+Vilnius!H9+Visaginas!H9+Zarasai!H9</f>
        <v>5</v>
      </c>
      <c r="I8" s="36">
        <f>Akmene!I9+Alytaus_rj!I9+Alytus!I9+Anyksciai!I9+Birstonas!I9+Birzai!I9+Druskininkai!I9+Elektrenai!I9+Ignalina!I9+Jonava!I9+Joniskis!I9+Jurbarkas!I9+Kaisiadorys!I9+Kalvarija!I9+Kaunas!I9+Kauno_rj!I9+Kazlu_ruda!I9+Kedainiai!I9+Kelmes!I9+Klaipeda!I9+Klaipedos_rj!I9+Kretinga!I9+Kupiskis!I9+Lazdijai!I9+Marijampole!I9+Mazeikiai!I9+Moletai!I9+Neringa!I9+Pagegiai!I9+Pakruojis!I9+Palanga!I9+Panevezio_rj!I9+Panevezys!I9+Pasvalys!I9+Plunge!I9+Prienai!I9+Radviliskis!I9+Raseiniai!I9+Rietavas!I9+Rokiskis!I9+Sakiai!I9+Salcininkai!I9+Siauliai!I9+Siauliu_rj!I9+Silale!I9+Silute!I9+Sirvintai!I9+Skuodas!I9+Svencionys!I9+Taurage!I9+Telsiai!I9+Trakai!I9+Ukmerge!I9+Utena!I9+Varena!I9+Vilkaviskis!I9+Vilniaus_rj!I9+Vilnius!I9+Visaginas!I9+Zarasai!I9</f>
        <v>3</v>
      </c>
      <c r="J8" s="36">
        <f>Akmene!J9+Alytaus_rj!J9+Alytus!J9+Anyksciai!J9+Birstonas!J9+Birzai!J9+Druskininkai!J9+Elektrenai!J9+Ignalina!J9+Jonava!J9+Joniskis!J9+Jurbarkas!J9+Kaisiadorys!J9+Kalvarija!J9+Kaunas!J9+Kauno_rj!J9+Kazlu_ruda!J9+Kedainiai!J9+Kelmes!J9+Klaipeda!J9+Klaipedos_rj!J9+Kretinga!J9+Kupiskis!J9+Lazdijai!J9+Marijampole!J9+Mazeikiai!J9+Moletai!J9+Neringa!J9+Pagegiai!J9+Pakruojis!J9+Palanga!J9+Panevezio_rj!J9+Panevezys!J9+Pasvalys!J9+Plunge!J9+Prienai!J9+Radviliskis!J9+Raseiniai!J9+Rietavas!J9+Rokiskis!J9+Sakiai!J9+Salcininkai!J9+Siauliai!J9+Siauliu_rj!J9+Silale!J9+Silute!J9+Sirvintai!J9+Skuodas!J9+Svencionys!J9+Taurage!J9+Telsiai!J9+Trakai!J9+Ukmerge!J9+Utena!J9+Varena!J9+Vilkaviskis!J9+Vilniaus_rj!J9+Vilnius!J9+Visaginas!J9+Zarasai!J9</f>
        <v>0</v>
      </c>
      <c r="K8" s="36">
        <f>Akmene!K9+Alytaus_rj!K9+Alytus!K9+Anyksciai!K9+Birstonas!K9+Birzai!K9+Druskininkai!K9+Elektrenai!K9+Ignalina!K9+Jonava!K9+Joniskis!K9+Jurbarkas!K9+Kaisiadorys!K9+Kalvarija!K9+Kaunas!K9+Kauno_rj!K9+Kazlu_ruda!K9+Kedainiai!K9+Kelmes!K9+Klaipeda!K9+Klaipedos_rj!K9+Kretinga!K9+Kupiskis!K9+Lazdijai!K9+Marijampole!K9+Mazeikiai!K9+Moletai!K9+Neringa!K9+Pagegiai!K9+Pakruojis!K9+Palanga!K9+Panevezio_rj!K9+Panevezys!K9+Pasvalys!K9+Plunge!K9+Prienai!K9+Radviliskis!K9+Raseiniai!K9+Rietavas!K9+Rokiskis!K9+Sakiai!K9+Salcininkai!K9+Siauliai!K9+Siauliu_rj!K9+Silale!K9+Silute!K9+Sirvintai!K9+Skuodas!K9+Svencionys!K9+Taurage!K9+Telsiai!K9+Trakai!K9+Ukmerge!K9+Utena!K9+Varena!K9+Vilkaviskis!K9+Vilniaus_rj!K9+Vilnius!K9+Visaginas!K9+Zarasai!K9</f>
        <v>0</v>
      </c>
      <c r="L8" s="36">
        <f>Akmene!L9+Alytaus_rj!L9+Alytus!L9+Anyksciai!L9+Birstonas!L9+Birzai!L9+Druskininkai!L9+Elektrenai!L9+Ignalina!L9+Jonava!L9+Joniskis!L9+Jurbarkas!L9+Kaisiadorys!L9+Kalvarija!L9+Kaunas!L9+Kauno_rj!L9+Kazlu_ruda!L9+Kedainiai!L9+Kelmes!L9+Klaipeda!L9+Klaipedos_rj!L9+Kretinga!L9+Kupiskis!L9+Lazdijai!L9+Marijampole!L9+Mazeikiai!L9+Moletai!L9+Neringa!L9+Pagegiai!L9+Pakruojis!L9+Palanga!L9+Panevezio_rj!L9+Panevezys!L9+Pasvalys!L9+Plunge!L9+Prienai!L9+Radviliskis!L9+Raseiniai!L9+Rietavas!L9+Rokiskis!L9+Sakiai!L9+Salcininkai!L9+Siauliai!L9+Siauliu_rj!L9+Silale!L9+Silute!L9+Sirvintai!L9+Skuodas!L9+Svencionys!L9+Taurage!L9+Telsiai!L9+Trakai!L9+Ukmerge!L9+Utena!L9+Varena!L9+Vilkaviskis!L9+Vilniaus_rj!L9+Vilnius!L9+Visaginas!L9+Zarasai!L9</f>
        <v>0</v>
      </c>
      <c r="M8" s="36">
        <f>Akmene!M9+Alytaus_rj!M9+Alytus!M9+Anyksciai!M9+Birstonas!M9+Birzai!M9+Druskininkai!M9+Elektrenai!M9+Ignalina!M9+Jonava!M9+Joniskis!M9+Jurbarkas!M9+Kaisiadorys!M9+Kalvarija!M9+Kaunas!M9+Kauno_rj!M9+Kazlu_ruda!M9+Kedainiai!M9+Kelmes!M9+Klaipeda!M9+Klaipedos_rj!M9+Kretinga!M9+Kupiskis!M9+Lazdijai!M9+Marijampole!M9+Mazeikiai!M9+Moletai!M9+Neringa!M9+Pagegiai!M9+Pakruojis!M9+Palanga!M9+Panevezio_rj!M9+Panevezys!M9+Pasvalys!M9+Plunge!M9+Prienai!M9+Radviliskis!M9+Raseiniai!M9+Rietavas!M9+Rokiskis!M9+Sakiai!M9+Salcininkai!M9+Siauliai!M9+Siauliu_rj!M9+Silale!M9+Silute!M9+Sirvintai!M9+Skuodas!M9+Svencionys!M9+Taurage!M9+Telsiai!M9+Trakai!M9+Ukmerge!M9+Utena!M9+Varena!M9+Vilkaviskis!M9+Vilniaus_rj!M9+Vilnius!M9+Visaginas!M9+Zarasai!M9</f>
        <v>0</v>
      </c>
      <c r="N8" s="36">
        <f>Akmene!N9+Alytaus_rj!N9+Alytus!N9+Anyksciai!N9+Birstonas!N9+Birzai!N9+Druskininkai!N9+Elektrenai!N9+Ignalina!N9+Jonava!N9+Joniskis!N9+Jurbarkas!N9+Kaisiadorys!N9+Kalvarija!N9+Kaunas!N9+Kauno_rj!N9+Kazlu_ruda!N9+Kedainiai!N9+Kelmes!N9+Klaipeda!N9+Klaipedos_rj!N9+Kretinga!N9+Kupiskis!N9+Lazdijai!N9+Marijampole!N9+Mazeikiai!N9+Moletai!N9+Neringa!N9+Pagegiai!N9+Pakruojis!N9+Palanga!N9+Panevezio_rj!N9+Panevezys!N9+Pasvalys!N9+Plunge!N9+Prienai!N9+Radviliskis!N9+Raseiniai!N9+Rietavas!N9+Rokiskis!N9+Sakiai!N9+Salcininkai!N9+Siauliai!N9+Siauliu_rj!N9+Silale!N9+Silute!N9+Sirvintai!N9+Skuodas!N9+Svencionys!N9+Taurage!N9+Telsiai!N9+Trakai!N9+Ukmerge!N9+Utena!N9+Varena!N9+Vilkaviskis!N9+Vilniaus_rj!N9+Vilnius!N9+Visaginas!N9+Zarasai!N9</f>
        <v>0</v>
      </c>
      <c r="O8" s="36">
        <f>Akmene!O9+Alytaus_rj!O9+Alytus!O9+Anyksciai!O9+Birstonas!O9+Birzai!O9+Druskininkai!O9+Elektrenai!O9+Ignalina!O9+Jonava!O9+Joniskis!O9+Jurbarkas!O9+Kaisiadorys!O9+Kalvarija!O9+Kaunas!O9+Kauno_rj!O9+Kazlu_ruda!O9+Kedainiai!O9+Kelmes!O9+Klaipeda!O9+Klaipedos_rj!O9+Kretinga!O9+Kupiskis!O9+Lazdijai!O9+Marijampole!O9+Mazeikiai!O9+Moletai!O9+Neringa!O9+Pagegiai!O9+Pakruojis!O9+Palanga!O9+Panevezio_rj!O9+Panevezys!O9+Pasvalys!O9+Plunge!O9+Prienai!O9+Radviliskis!O9+Raseiniai!O9+Rietavas!O9+Rokiskis!O9+Sakiai!O9+Salcininkai!O9+Siauliai!O9+Siauliu_rj!O9+Silale!O9+Silute!O9+Sirvintai!O9+Skuodas!O9+Svencionys!O9+Taurage!O9+Telsiai!O9+Trakai!O9+Ukmerge!O9+Utena!O9+Varena!O9+Vilkaviskis!O9+Vilniaus_rj!O9+Vilnius!O9+Visaginas!O9+Zarasai!O9</f>
        <v>0</v>
      </c>
      <c r="P8" s="36">
        <f>Akmene!P9+Alytaus_rj!P9+Alytus!P9+Anyksciai!P9+Birstonas!P9+Birzai!P9+Druskininkai!P9+Elektrenai!P9+Ignalina!P9+Jonava!P9+Joniskis!P9+Jurbarkas!P9+Kaisiadorys!P9+Kalvarija!P9+Kaunas!P9+Kauno_rj!P9+Kazlu_ruda!P9+Kedainiai!P9+Kelmes!P9+Klaipeda!P9+Klaipedos_rj!P9+Kretinga!P9+Kupiskis!P9+Lazdijai!P9+Marijampole!P9+Mazeikiai!P9+Moletai!P9+Neringa!P9+Pagegiai!P9+Pakruojis!P9+Palanga!P9+Panevezio_rj!P9+Panevezys!P9+Pasvalys!P9+Plunge!P9+Prienai!P9+Radviliskis!P9+Raseiniai!P9+Rietavas!P9+Rokiskis!P9+Sakiai!P9+Salcininkai!P9+Siauliai!P9+Siauliu_rj!P9+Silale!P9+Silute!P9+Sirvintai!P9+Skuodas!P9+Svencionys!P9+Taurage!P9+Telsiai!P9+Trakai!P9+Ukmerge!P9+Utena!P9+Varena!P9+Vilkaviskis!P9+Vilniaus_rj!P9+Vilnius!P9+Visaginas!P9+Zarasai!P9</f>
        <v>0</v>
      </c>
      <c r="Q8" s="36">
        <f>Akmene!Q9+Alytaus_rj!Q9+Alytus!Q9+Anyksciai!Q9+Birstonas!Q9+Birzai!Q9+Druskininkai!Q9+Elektrenai!Q9+Ignalina!Q9+Jonava!Q9+Joniskis!Q9+Jurbarkas!Q9+Kaisiadorys!Q9+Kalvarija!Q9+Kaunas!Q9+Kauno_rj!Q9+Kazlu_ruda!Q9+Kedainiai!Q9+Kelmes!Q9+Klaipeda!Q9+Klaipedos_rj!Q9+Kretinga!Q9+Kupiskis!Q9+Lazdijai!Q9+Marijampole!Q9+Mazeikiai!Q9+Moletai!Q9+Neringa!Q9+Pagegiai!Q9+Pakruojis!Q9+Palanga!Q9+Panevezio_rj!Q9+Panevezys!Q9+Pasvalys!Q9+Plunge!Q9+Prienai!Q9+Radviliskis!Q9+Raseiniai!Q9+Rietavas!Q9+Rokiskis!Q9+Sakiai!Q9+Salcininkai!Q9+Siauliai!Q9+Siauliu_rj!Q9+Silale!Q9+Silute!Q9+Sirvintai!Q9+Skuodas!Q9+Svencionys!Q9+Taurage!Q9+Telsiai!Q9+Trakai!Q9+Ukmerge!Q9+Utena!Q9+Varena!Q9+Vilkaviskis!Q9+Vilniaus_rj!Q9+Vilnius!Q9+Visaginas!Q9+Zarasai!Q9</f>
        <v>0</v>
      </c>
      <c r="R8" s="42">
        <f t="shared" si="0"/>
        <v>15</v>
      </c>
      <c r="S8" s="36">
        <v>15</v>
      </c>
      <c r="T8" s="7">
        <f t="shared" ref="T8:T40" si="2">R8-S8</f>
        <v>0</v>
      </c>
    </row>
    <row r="9" spans="1:41" ht="12" customHeight="1" x14ac:dyDescent="0.2">
      <c r="A9" s="8" t="s">
        <v>74</v>
      </c>
      <c r="B9" s="17" t="s">
        <v>44</v>
      </c>
      <c r="C9" s="36">
        <f>Akmene!C10+Alytaus_rj!C10+Alytus!C10+Anyksciai!C10+Birstonas!C10+Birzai!C10+Druskininkai!C10+Elektrenai!C10+Ignalina!C10+Jonava!C10+Joniskis!C10+Jurbarkas!C10+Kaisiadorys!C10+Kalvarija!C10+Kaunas!C10+Kauno_rj!C10+Kazlu_ruda!C10+Kedainiai!C10+Kelmes!C10+Klaipeda!C10+Klaipedos_rj!C10+Kretinga!C10+Kupiskis!C10+Lazdijai!C10+Marijampole!C10+Mazeikiai!C10+Moletai!C10+Neringa!C10+Pagegiai!C10+Pakruojis!C10+Palanga!C10+Panevezio_rj!C10+Panevezys!C10+Pasvalys!C10+Plunge!C10+Prienai!C10+Radviliskis!C10+Raseiniai!C10+Rietavas!C10+Rokiskis!C10+Sakiai!C10+Salcininkai!C10+Siauliai!C10+Siauliu_rj!C10+Silale!C10+Silute!C10+Sirvintai!C10+Skuodas!C10+Svencionys!C10+Taurage!C10+Telsiai!C10+Trakai!C10+Ukmerge!C10+Utena!C10+Varena!C10+Vilkaviskis!C10+Vilniaus_rj!C10+Vilnius!C10+Visaginas!C10+Zarasai!C10</f>
        <v>2</v>
      </c>
      <c r="D9" s="36">
        <f>Akmene!D10+Alytaus_rj!D10+Alytus!D10+Anyksciai!D10+Birstonas!D10+Birzai!D10+Druskininkai!D10+Elektrenai!D10+Ignalina!D10+Jonava!D10+Joniskis!D10+Jurbarkas!D10+Kaisiadorys!D10+Kalvarija!D10+Kaunas!D10+Kauno_rj!D10+Kazlu_ruda!D10+Kedainiai!D10+Kelmes!D10+Klaipeda!D10+Klaipedos_rj!D10+Kretinga!D10+Kupiskis!D10+Lazdijai!D10+Marijampole!D10+Mazeikiai!D10+Moletai!D10+Neringa!D10+Pagegiai!D10+Pakruojis!D10+Palanga!D10+Panevezio_rj!D10+Panevezys!D10+Pasvalys!D10+Plunge!D10+Prienai!D10+Radviliskis!D10+Raseiniai!D10+Rietavas!D10+Rokiskis!D10+Sakiai!D10+Salcininkai!D10+Siauliai!D10+Siauliu_rj!D10+Silale!D10+Silute!D10+Sirvintai!D10+Skuodas!D10+Svencionys!D10+Taurage!D10+Telsiai!D10+Trakai!D10+Ukmerge!D10+Utena!D10+Varena!D10+Vilkaviskis!D10+Vilniaus_rj!D10+Vilnius!D10+Visaginas!D10+Zarasai!D10</f>
        <v>4</v>
      </c>
      <c r="E9" s="36">
        <f>Akmene!E10+Alytaus_rj!E10+Alytus!E10+Anyksciai!E10+Birstonas!E10+Birzai!E10+Druskininkai!E10+Elektrenai!E10+Ignalina!E10+Jonava!E10+Joniskis!E10+Jurbarkas!E10+Kaisiadorys!E10+Kalvarija!E10+Kaunas!E10+Kauno_rj!E10+Kazlu_ruda!E10+Kedainiai!E10+Kelmes!E10+Klaipeda!E10+Klaipedos_rj!E10+Kretinga!E10+Kupiskis!E10+Lazdijai!E10+Marijampole!E10+Mazeikiai!E10+Moletai!E10+Neringa!E10+Pagegiai!E10+Pakruojis!E10+Palanga!E10+Panevezio_rj!E10+Panevezys!E10+Pasvalys!E10+Plunge!E10+Prienai!E10+Radviliskis!E10+Raseiniai!E10+Rietavas!E10+Rokiskis!E10+Sakiai!E10+Salcininkai!E10+Siauliai!E10+Siauliu_rj!E10+Silale!E10+Silute!E10+Sirvintai!E10+Skuodas!E10+Svencionys!E10+Taurage!E10+Telsiai!E10+Trakai!E10+Ukmerge!E10+Utena!E10+Varena!E10+Vilkaviskis!E10+Vilniaus_rj!E10+Vilnius!E10+Visaginas!E10+Zarasai!E10</f>
        <v>1</v>
      </c>
      <c r="F9" s="36">
        <f>Akmene!F10+Alytaus_rj!F10+Alytus!F10+Anyksciai!F10+Birstonas!F10+Birzai!F10+Druskininkai!F10+Elektrenai!F10+Ignalina!F10+Jonava!F10+Joniskis!F10+Jurbarkas!F10+Kaisiadorys!F10+Kalvarija!F10+Kaunas!F10+Kauno_rj!F10+Kazlu_ruda!F10+Kedainiai!F10+Kelmes!F10+Klaipeda!F10+Klaipedos_rj!F10+Kretinga!F10+Kupiskis!F10+Lazdijai!F10+Marijampole!F10+Mazeikiai!F10+Moletai!F10+Neringa!F10+Pagegiai!F10+Pakruojis!F10+Palanga!F10+Panevezio_rj!F10+Panevezys!F10+Pasvalys!F10+Plunge!F10+Prienai!F10+Radviliskis!F10+Raseiniai!F10+Rietavas!F10+Rokiskis!F10+Sakiai!F10+Salcininkai!F10+Siauliai!F10+Siauliu_rj!F10+Silale!F10+Silute!F10+Sirvintai!F10+Skuodas!F10+Svencionys!F10+Taurage!F10+Telsiai!F10+Trakai!F10+Ukmerge!F10+Utena!F10+Varena!F10+Vilkaviskis!F10+Vilniaus_rj!F10+Vilnius!F10+Visaginas!F10+Zarasai!F10</f>
        <v>1</v>
      </c>
      <c r="G9" s="36">
        <f>Akmene!G10+Alytaus_rj!G10+Alytus!G10+Anyksciai!G10+Birstonas!G10+Birzai!G10+Druskininkai!G10+Elektrenai!G10+Ignalina!G10+Jonava!G10+Joniskis!G10+Jurbarkas!G10+Kaisiadorys!G10+Kalvarija!G10+Kaunas!G10+Kauno_rj!G10+Kazlu_ruda!G10+Kedainiai!G10+Kelmes!G10+Klaipeda!G10+Klaipedos_rj!G10+Kretinga!G10+Kupiskis!G10+Lazdijai!G10+Marijampole!G10+Mazeikiai!G10+Moletai!G10+Neringa!G10+Pagegiai!G10+Pakruojis!G10+Palanga!G10+Panevezio_rj!G10+Panevezys!G10+Pasvalys!G10+Plunge!G10+Prienai!G10+Radviliskis!G10+Raseiniai!G10+Rietavas!G10+Rokiskis!G10+Sakiai!G10+Salcininkai!G10+Siauliai!G10+Siauliu_rj!G10+Silale!G10+Silute!G10+Sirvintai!G10+Skuodas!G10+Svencionys!G10+Taurage!G10+Telsiai!G10+Trakai!G10+Ukmerge!G10+Utena!G10+Varena!G10+Vilkaviskis!G10+Vilniaus_rj!G10+Vilnius!G10+Visaginas!G10+Zarasai!G10</f>
        <v>1</v>
      </c>
      <c r="H9" s="36">
        <f>Akmene!H10+Alytaus_rj!H10+Alytus!H10+Anyksciai!H10+Birstonas!H10+Birzai!H10+Druskininkai!H10+Elektrenai!H10+Ignalina!H10+Jonava!H10+Joniskis!H10+Jurbarkas!H10+Kaisiadorys!H10+Kalvarija!H10+Kaunas!H10+Kauno_rj!H10+Kazlu_ruda!H10+Kedainiai!H10+Kelmes!H10+Klaipeda!H10+Klaipedos_rj!H10+Kretinga!H10+Kupiskis!H10+Lazdijai!H10+Marijampole!H10+Mazeikiai!H10+Moletai!H10+Neringa!H10+Pagegiai!H10+Pakruojis!H10+Palanga!H10+Panevezio_rj!H10+Panevezys!H10+Pasvalys!H10+Plunge!H10+Prienai!H10+Radviliskis!H10+Raseiniai!H10+Rietavas!H10+Rokiskis!H10+Sakiai!H10+Salcininkai!H10+Siauliai!H10+Siauliu_rj!H10+Silale!H10+Silute!H10+Sirvintai!H10+Skuodas!H10+Svencionys!H10+Taurage!H10+Telsiai!H10+Trakai!H10+Ukmerge!H10+Utena!H10+Varena!H10+Vilkaviskis!H10+Vilniaus_rj!H10+Vilnius!H10+Visaginas!H10+Zarasai!H10</f>
        <v>18</v>
      </c>
      <c r="I9" s="36">
        <f>Akmene!I10+Alytaus_rj!I10+Alytus!I10+Anyksciai!I10+Birstonas!I10+Birzai!I10+Druskininkai!I10+Elektrenai!I10+Ignalina!I10+Jonava!I10+Joniskis!I10+Jurbarkas!I10+Kaisiadorys!I10+Kalvarija!I10+Kaunas!I10+Kauno_rj!I10+Kazlu_ruda!I10+Kedainiai!I10+Kelmes!I10+Klaipeda!I10+Klaipedos_rj!I10+Kretinga!I10+Kupiskis!I10+Lazdijai!I10+Marijampole!I10+Mazeikiai!I10+Moletai!I10+Neringa!I10+Pagegiai!I10+Pakruojis!I10+Palanga!I10+Panevezio_rj!I10+Panevezys!I10+Pasvalys!I10+Plunge!I10+Prienai!I10+Radviliskis!I10+Raseiniai!I10+Rietavas!I10+Rokiskis!I10+Sakiai!I10+Salcininkai!I10+Siauliai!I10+Siauliu_rj!I10+Silale!I10+Silute!I10+Sirvintai!I10+Skuodas!I10+Svencionys!I10+Taurage!I10+Telsiai!I10+Trakai!I10+Ukmerge!I10+Utena!I10+Varena!I10+Vilkaviskis!I10+Vilniaus_rj!I10+Vilnius!I10+Visaginas!I10+Zarasai!I10</f>
        <v>17</v>
      </c>
      <c r="J9" s="36">
        <f>Akmene!J10+Alytaus_rj!J10+Alytus!J10+Anyksciai!J10+Birstonas!J10+Birzai!J10+Druskininkai!J10+Elektrenai!J10+Ignalina!J10+Jonava!J10+Joniskis!J10+Jurbarkas!J10+Kaisiadorys!J10+Kalvarija!J10+Kaunas!J10+Kauno_rj!J10+Kazlu_ruda!J10+Kedainiai!J10+Kelmes!J10+Klaipeda!J10+Klaipedos_rj!J10+Kretinga!J10+Kupiskis!J10+Lazdijai!J10+Marijampole!J10+Mazeikiai!J10+Moletai!J10+Neringa!J10+Pagegiai!J10+Pakruojis!J10+Palanga!J10+Panevezio_rj!J10+Panevezys!J10+Pasvalys!J10+Plunge!J10+Prienai!J10+Radviliskis!J10+Raseiniai!J10+Rietavas!J10+Rokiskis!J10+Sakiai!J10+Salcininkai!J10+Siauliai!J10+Siauliu_rj!J10+Silale!J10+Silute!J10+Sirvintai!J10+Skuodas!J10+Svencionys!J10+Taurage!J10+Telsiai!J10+Trakai!J10+Ukmerge!J10+Utena!J10+Varena!J10+Vilkaviskis!J10+Vilniaus_rj!J10+Vilnius!J10+Visaginas!J10+Zarasai!J10</f>
        <v>0</v>
      </c>
      <c r="K9" s="36">
        <f>Akmene!K10+Alytaus_rj!K10+Alytus!K10+Anyksciai!K10+Birstonas!K10+Birzai!K10+Druskininkai!K10+Elektrenai!K10+Ignalina!K10+Jonava!K10+Joniskis!K10+Jurbarkas!K10+Kaisiadorys!K10+Kalvarija!K10+Kaunas!K10+Kauno_rj!K10+Kazlu_ruda!K10+Kedainiai!K10+Kelmes!K10+Klaipeda!K10+Klaipedos_rj!K10+Kretinga!K10+Kupiskis!K10+Lazdijai!K10+Marijampole!K10+Mazeikiai!K10+Moletai!K10+Neringa!K10+Pagegiai!K10+Pakruojis!K10+Palanga!K10+Panevezio_rj!K10+Panevezys!K10+Pasvalys!K10+Plunge!K10+Prienai!K10+Radviliskis!K10+Raseiniai!K10+Rietavas!K10+Rokiskis!K10+Sakiai!K10+Salcininkai!K10+Siauliai!K10+Siauliu_rj!K10+Silale!K10+Silute!K10+Sirvintai!K10+Skuodas!K10+Svencionys!K10+Taurage!K10+Telsiai!K10+Trakai!K10+Ukmerge!K10+Utena!K10+Varena!K10+Vilkaviskis!K10+Vilniaus_rj!K10+Vilnius!K10+Visaginas!K10+Zarasai!K10</f>
        <v>460</v>
      </c>
      <c r="L9" s="36">
        <f>Akmene!L10+Alytaus_rj!L10+Alytus!L10+Anyksciai!L10+Birstonas!L10+Birzai!L10+Druskininkai!L10+Elektrenai!L10+Ignalina!L10+Jonava!L10+Joniskis!L10+Jurbarkas!L10+Kaisiadorys!L10+Kalvarija!L10+Kaunas!L10+Kauno_rj!L10+Kazlu_ruda!L10+Kedainiai!L10+Kelmes!L10+Klaipeda!L10+Klaipedos_rj!L10+Kretinga!L10+Kupiskis!L10+Lazdijai!L10+Marijampole!L10+Mazeikiai!L10+Moletai!L10+Neringa!L10+Pagegiai!L10+Pakruojis!L10+Palanga!L10+Panevezio_rj!L10+Panevezys!L10+Pasvalys!L10+Plunge!L10+Prienai!L10+Radviliskis!L10+Raseiniai!L10+Rietavas!L10+Rokiskis!L10+Sakiai!L10+Salcininkai!L10+Siauliai!L10+Siauliu_rj!L10+Silale!L10+Silute!L10+Sirvintai!L10+Skuodas!L10+Svencionys!L10+Taurage!L10+Telsiai!L10+Trakai!L10+Ukmerge!L10+Utena!L10+Varena!L10+Vilkaviskis!L10+Vilniaus_rj!L10+Vilnius!L10+Visaginas!L10+Zarasai!L10</f>
        <v>24</v>
      </c>
      <c r="M9" s="36">
        <f>Akmene!M10+Alytaus_rj!M10+Alytus!M10+Anyksciai!M10+Birstonas!M10+Birzai!M10+Druskininkai!M10+Elektrenai!M10+Ignalina!M10+Jonava!M10+Joniskis!M10+Jurbarkas!M10+Kaisiadorys!M10+Kalvarija!M10+Kaunas!M10+Kauno_rj!M10+Kazlu_ruda!M10+Kedainiai!M10+Kelmes!M10+Klaipeda!M10+Klaipedos_rj!M10+Kretinga!M10+Kupiskis!M10+Lazdijai!M10+Marijampole!M10+Mazeikiai!M10+Moletai!M10+Neringa!M10+Pagegiai!M10+Pakruojis!M10+Palanga!M10+Panevezio_rj!M10+Panevezys!M10+Pasvalys!M10+Plunge!M10+Prienai!M10+Radviliskis!M10+Raseiniai!M10+Rietavas!M10+Rokiskis!M10+Sakiai!M10+Salcininkai!M10+Siauliai!M10+Siauliu_rj!M10+Silale!M10+Silute!M10+Sirvintai!M10+Skuodas!M10+Svencionys!M10+Taurage!M10+Telsiai!M10+Trakai!M10+Ukmerge!M10+Utena!M10+Varena!M10+Vilkaviskis!M10+Vilniaus_rj!M10+Vilnius!M10+Visaginas!M10+Zarasai!M10</f>
        <v>3</v>
      </c>
      <c r="N9" s="36">
        <f>Akmene!N10+Alytaus_rj!N10+Alytus!N10+Anyksciai!N10+Birstonas!N10+Birzai!N10+Druskininkai!N10+Elektrenai!N10+Ignalina!N10+Jonava!N10+Joniskis!N10+Jurbarkas!N10+Kaisiadorys!N10+Kalvarija!N10+Kaunas!N10+Kauno_rj!N10+Kazlu_ruda!N10+Kedainiai!N10+Kelmes!N10+Klaipeda!N10+Klaipedos_rj!N10+Kretinga!N10+Kupiskis!N10+Lazdijai!N10+Marijampole!N10+Mazeikiai!N10+Moletai!N10+Neringa!N10+Pagegiai!N10+Pakruojis!N10+Palanga!N10+Panevezio_rj!N10+Panevezys!N10+Pasvalys!N10+Plunge!N10+Prienai!N10+Radviliskis!N10+Raseiniai!N10+Rietavas!N10+Rokiskis!N10+Sakiai!N10+Salcininkai!N10+Siauliai!N10+Siauliu_rj!N10+Silale!N10+Silute!N10+Sirvintai!N10+Skuodas!N10+Svencionys!N10+Taurage!N10+Telsiai!N10+Trakai!N10+Ukmerge!N10+Utena!N10+Varena!N10+Vilkaviskis!N10+Vilniaus_rj!N10+Vilnius!N10+Visaginas!N10+Zarasai!N10</f>
        <v>3</v>
      </c>
      <c r="O9" s="36">
        <f>Akmene!O10+Alytaus_rj!O10+Alytus!O10+Anyksciai!O10+Birstonas!O10+Birzai!O10+Druskininkai!O10+Elektrenai!O10+Ignalina!O10+Jonava!O10+Joniskis!O10+Jurbarkas!O10+Kaisiadorys!O10+Kalvarija!O10+Kaunas!O10+Kauno_rj!O10+Kazlu_ruda!O10+Kedainiai!O10+Kelmes!O10+Klaipeda!O10+Klaipedos_rj!O10+Kretinga!O10+Kupiskis!O10+Lazdijai!O10+Marijampole!O10+Mazeikiai!O10+Moletai!O10+Neringa!O10+Pagegiai!O10+Pakruojis!O10+Palanga!O10+Panevezio_rj!O10+Panevezys!O10+Pasvalys!O10+Plunge!O10+Prienai!O10+Radviliskis!O10+Raseiniai!O10+Rietavas!O10+Rokiskis!O10+Sakiai!O10+Salcininkai!O10+Siauliai!O10+Siauliu_rj!O10+Silale!O10+Silute!O10+Sirvintai!O10+Skuodas!O10+Svencionys!O10+Taurage!O10+Telsiai!O10+Trakai!O10+Ukmerge!O10+Utena!O10+Varena!O10+Vilkaviskis!O10+Vilniaus_rj!O10+Vilnius!O10+Visaginas!O10+Zarasai!O10</f>
        <v>2</v>
      </c>
      <c r="P9" s="36">
        <f>Akmene!P10+Alytaus_rj!P10+Alytus!P10+Anyksciai!P10+Birstonas!P10+Birzai!P10+Druskininkai!P10+Elektrenai!P10+Ignalina!P10+Jonava!P10+Joniskis!P10+Jurbarkas!P10+Kaisiadorys!P10+Kalvarija!P10+Kaunas!P10+Kauno_rj!P10+Kazlu_ruda!P10+Kedainiai!P10+Kelmes!P10+Klaipeda!P10+Klaipedos_rj!P10+Kretinga!P10+Kupiskis!P10+Lazdijai!P10+Marijampole!P10+Mazeikiai!P10+Moletai!P10+Neringa!P10+Pagegiai!P10+Pakruojis!P10+Palanga!P10+Panevezio_rj!P10+Panevezys!P10+Pasvalys!P10+Plunge!P10+Prienai!P10+Radviliskis!P10+Raseiniai!P10+Rietavas!P10+Rokiskis!P10+Sakiai!P10+Salcininkai!P10+Siauliai!P10+Siauliu_rj!P10+Silale!P10+Silute!P10+Sirvintai!P10+Skuodas!P10+Svencionys!P10+Taurage!P10+Telsiai!P10+Trakai!P10+Ukmerge!P10+Utena!P10+Varena!P10+Vilkaviskis!P10+Vilniaus_rj!P10+Vilnius!P10+Visaginas!P10+Zarasai!P10</f>
        <v>0</v>
      </c>
      <c r="Q9" s="36">
        <f>Akmene!Q10+Alytaus_rj!Q10+Alytus!Q10+Anyksciai!Q10+Birstonas!Q10+Birzai!Q10+Druskininkai!Q10+Elektrenai!Q10+Ignalina!Q10+Jonava!Q10+Joniskis!Q10+Jurbarkas!Q10+Kaisiadorys!Q10+Kalvarija!Q10+Kaunas!Q10+Kauno_rj!Q10+Kazlu_ruda!Q10+Kedainiai!Q10+Kelmes!Q10+Klaipeda!Q10+Klaipedos_rj!Q10+Kretinga!Q10+Kupiskis!Q10+Lazdijai!Q10+Marijampole!Q10+Mazeikiai!Q10+Moletai!Q10+Neringa!Q10+Pagegiai!Q10+Pakruojis!Q10+Palanga!Q10+Panevezio_rj!Q10+Panevezys!Q10+Pasvalys!Q10+Plunge!Q10+Prienai!Q10+Radviliskis!Q10+Raseiniai!Q10+Rietavas!Q10+Rokiskis!Q10+Sakiai!Q10+Salcininkai!Q10+Siauliai!Q10+Siauliu_rj!Q10+Silale!Q10+Silute!Q10+Sirvintai!Q10+Skuodas!Q10+Svencionys!Q10+Taurage!Q10+Telsiai!Q10+Trakai!Q10+Ukmerge!Q10+Utena!Q10+Varena!Q10+Vilkaviskis!Q10+Vilniaus_rj!Q10+Vilnius!Q10+Visaginas!Q10+Zarasai!Q10</f>
        <v>14</v>
      </c>
      <c r="R9" s="42">
        <f t="shared" si="0"/>
        <v>550</v>
      </c>
      <c r="S9" s="36">
        <v>550</v>
      </c>
      <c r="T9" s="7">
        <f t="shared" si="2"/>
        <v>0</v>
      </c>
    </row>
    <row r="10" spans="1:41" ht="12" customHeight="1" x14ac:dyDescent="0.2">
      <c r="A10" s="8" t="s">
        <v>7</v>
      </c>
      <c r="B10" s="13" t="s">
        <v>57</v>
      </c>
      <c r="C10" s="36">
        <f>Akmene!C11+Alytaus_rj!C11+Alytus!C11+Anyksciai!C11+Birstonas!C11+Birzai!C11+Druskininkai!C11+Elektrenai!C11+Ignalina!C11+Jonava!C11+Joniskis!C11+Jurbarkas!C11+Kaisiadorys!C11+Kalvarija!C11+Kaunas!C11+Kauno_rj!C11+Kazlu_ruda!C11+Kedainiai!C11+Kelmes!C11+Klaipeda!C11+Klaipedos_rj!C11+Kretinga!C11+Kupiskis!C11+Lazdijai!C11+Marijampole!C11+Mazeikiai!C11+Moletai!C11+Neringa!C11+Pagegiai!C11+Pakruojis!C11+Palanga!C11+Panevezio_rj!C11+Panevezys!C11+Pasvalys!C11+Plunge!C11+Prienai!C11+Radviliskis!C11+Raseiniai!C11+Rietavas!C11+Rokiskis!C11+Sakiai!C11+Salcininkai!C11+Siauliai!C11+Siauliu_rj!C11+Silale!C11+Silute!C11+Sirvintai!C11+Skuodas!C11+Svencionys!C11+Taurage!C11+Telsiai!C11+Trakai!C11+Ukmerge!C11+Utena!C11+Varena!C11+Vilkaviskis!C11+Vilniaus_rj!C11+Vilnius!C11+Visaginas!C11+Zarasai!C11</f>
        <v>0</v>
      </c>
      <c r="D10" s="36">
        <f>Akmene!D11+Alytaus_rj!D11+Alytus!D11+Anyksciai!D11+Birstonas!D11+Birzai!D11+Druskininkai!D11+Elektrenai!D11+Ignalina!D11+Jonava!D11+Joniskis!D11+Jurbarkas!D11+Kaisiadorys!D11+Kalvarija!D11+Kaunas!D11+Kauno_rj!D11+Kazlu_ruda!D11+Kedainiai!D11+Kelmes!D11+Klaipeda!D11+Klaipedos_rj!D11+Kretinga!D11+Kupiskis!D11+Lazdijai!D11+Marijampole!D11+Mazeikiai!D11+Moletai!D11+Neringa!D11+Pagegiai!D11+Pakruojis!D11+Palanga!D11+Panevezio_rj!D11+Panevezys!D11+Pasvalys!D11+Plunge!D11+Prienai!D11+Radviliskis!D11+Raseiniai!D11+Rietavas!D11+Rokiskis!D11+Sakiai!D11+Salcininkai!D11+Siauliai!D11+Siauliu_rj!D11+Silale!D11+Silute!D11+Sirvintai!D11+Skuodas!D11+Svencionys!D11+Taurage!D11+Telsiai!D11+Trakai!D11+Ukmerge!D11+Utena!D11+Varena!D11+Vilkaviskis!D11+Vilniaus_rj!D11+Vilnius!D11+Visaginas!D11+Zarasai!D11</f>
        <v>0</v>
      </c>
      <c r="E10" s="36">
        <f>Akmene!E11+Alytaus_rj!E11+Alytus!E11+Anyksciai!E11+Birstonas!E11+Birzai!E11+Druskininkai!E11+Elektrenai!E11+Ignalina!E11+Jonava!E11+Joniskis!E11+Jurbarkas!E11+Kaisiadorys!E11+Kalvarija!E11+Kaunas!E11+Kauno_rj!E11+Kazlu_ruda!E11+Kedainiai!E11+Kelmes!E11+Klaipeda!E11+Klaipedos_rj!E11+Kretinga!E11+Kupiskis!E11+Lazdijai!E11+Marijampole!E11+Mazeikiai!E11+Moletai!E11+Neringa!E11+Pagegiai!E11+Pakruojis!E11+Palanga!E11+Panevezio_rj!E11+Panevezys!E11+Pasvalys!E11+Plunge!E11+Prienai!E11+Radviliskis!E11+Raseiniai!E11+Rietavas!E11+Rokiskis!E11+Sakiai!E11+Salcininkai!E11+Siauliai!E11+Siauliu_rj!E11+Silale!E11+Silute!E11+Sirvintai!E11+Skuodas!E11+Svencionys!E11+Taurage!E11+Telsiai!E11+Trakai!E11+Ukmerge!E11+Utena!E11+Varena!E11+Vilkaviskis!E11+Vilniaus_rj!E11+Vilnius!E11+Visaginas!E11+Zarasai!E11</f>
        <v>0</v>
      </c>
      <c r="F10" s="36">
        <f>Akmene!F11+Alytaus_rj!F11+Alytus!F11+Anyksciai!F11+Birstonas!F11+Birzai!F11+Druskininkai!F11+Elektrenai!F11+Ignalina!F11+Jonava!F11+Joniskis!F11+Jurbarkas!F11+Kaisiadorys!F11+Kalvarija!F11+Kaunas!F11+Kauno_rj!F11+Kazlu_ruda!F11+Kedainiai!F11+Kelmes!F11+Klaipeda!F11+Klaipedos_rj!F11+Kretinga!F11+Kupiskis!F11+Lazdijai!F11+Marijampole!F11+Mazeikiai!F11+Moletai!F11+Neringa!F11+Pagegiai!F11+Pakruojis!F11+Palanga!F11+Panevezio_rj!F11+Panevezys!F11+Pasvalys!F11+Plunge!F11+Prienai!F11+Radviliskis!F11+Raseiniai!F11+Rietavas!F11+Rokiskis!F11+Sakiai!F11+Salcininkai!F11+Siauliai!F11+Siauliu_rj!F11+Silale!F11+Silute!F11+Sirvintai!F11+Skuodas!F11+Svencionys!F11+Taurage!F11+Telsiai!F11+Trakai!F11+Ukmerge!F11+Utena!F11+Varena!F11+Vilkaviskis!F11+Vilniaus_rj!F11+Vilnius!F11+Visaginas!F11+Zarasai!F11</f>
        <v>0</v>
      </c>
      <c r="G10" s="36">
        <f>Akmene!G11+Alytaus_rj!G11+Alytus!G11+Anyksciai!G11+Birstonas!G11+Birzai!G11+Druskininkai!G11+Elektrenai!G11+Ignalina!G11+Jonava!G11+Joniskis!G11+Jurbarkas!G11+Kaisiadorys!G11+Kalvarija!G11+Kaunas!G11+Kauno_rj!G11+Kazlu_ruda!G11+Kedainiai!G11+Kelmes!G11+Klaipeda!G11+Klaipedos_rj!G11+Kretinga!G11+Kupiskis!G11+Lazdijai!G11+Marijampole!G11+Mazeikiai!G11+Moletai!G11+Neringa!G11+Pagegiai!G11+Pakruojis!G11+Palanga!G11+Panevezio_rj!G11+Panevezys!G11+Pasvalys!G11+Plunge!G11+Prienai!G11+Radviliskis!G11+Raseiniai!G11+Rietavas!G11+Rokiskis!G11+Sakiai!G11+Salcininkai!G11+Siauliai!G11+Siauliu_rj!G11+Silale!G11+Silute!G11+Sirvintai!G11+Skuodas!G11+Svencionys!G11+Taurage!G11+Telsiai!G11+Trakai!G11+Ukmerge!G11+Utena!G11+Varena!G11+Vilkaviskis!G11+Vilniaus_rj!G11+Vilnius!G11+Visaginas!G11+Zarasai!G11</f>
        <v>0</v>
      </c>
      <c r="H10" s="36">
        <f>Akmene!H11+Alytaus_rj!H11+Alytus!H11+Anyksciai!H11+Birstonas!H11+Birzai!H11+Druskininkai!H11+Elektrenai!H11+Ignalina!H11+Jonava!H11+Joniskis!H11+Jurbarkas!H11+Kaisiadorys!H11+Kalvarija!H11+Kaunas!H11+Kauno_rj!H11+Kazlu_ruda!H11+Kedainiai!H11+Kelmes!H11+Klaipeda!H11+Klaipedos_rj!H11+Kretinga!H11+Kupiskis!H11+Lazdijai!H11+Marijampole!H11+Mazeikiai!H11+Moletai!H11+Neringa!H11+Pagegiai!H11+Pakruojis!H11+Palanga!H11+Panevezio_rj!H11+Panevezys!H11+Pasvalys!H11+Plunge!H11+Prienai!H11+Radviliskis!H11+Raseiniai!H11+Rietavas!H11+Rokiskis!H11+Sakiai!H11+Salcininkai!H11+Siauliai!H11+Siauliu_rj!H11+Silale!H11+Silute!H11+Sirvintai!H11+Skuodas!H11+Svencionys!H11+Taurage!H11+Telsiai!H11+Trakai!H11+Ukmerge!H11+Utena!H11+Varena!H11+Vilkaviskis!H11+Vilniaus_rj!H11+Vilnius!H11+Visaginas!H11+Zarasai!H11</f>
        <v>4</v>
      </c>
      <c r="I10" s="36">
        <f>Akmene!I11+Alytaus_rj!I11+Alytus!I11+Anyksciai!I11+Birstonas!I11+Birzai!I11+Druskininkai!I11+Elektrenai!I11+Ignalina!I11+Jonava!I11+Joniskis!I11+Jurbarkas!I11+Kaisiadorys!I11+Kalvarija!I11+Kaunas!I11+Kauno_rj!I11+Kazlu_ruda!I11+Kedainiai!I11+Kelmes!I11+Klaipeda!I11+Klaipedos_rj!I11+Kretinga!I11+Kupiskis!I11+Lazdijai!I11+Marijampole!I11+Mazeikiai!I11+Moletai!I11+Neringa!I11+Pagegiai!I11+Pakruojis!I11+Palanga!I11+Panevezio_rj!I11+Panevezys!I11+Pasvalys!I11+Plunge!I11+Prienai!I11+Radviliskis!I11+Raseiniai!I11+Rietavas!I11+Rokiskis!I11+Sakiai!I11+Salcininkai!I11+Siauliai!I11+Siauliu_rj!I11+Silale!I11+Silute!I11+Sirvintai!I11+Skuodas!I11+Svencionys!I11+Taurage!I11+Telsiai!I11+Trakai!I11+Ukmerge!I11+Utena!I11+Varena!I11+Vilkaviskis!I11+Vilniaus_rj!I11+Vilnius!I11+Visaginas!I11+Zarasai!I11</f>
        <v>1</v>
      </c>
      <c r="J10" s="36">
        <f>Akmene!J11+Alytaus_rj!J11+Alytus!J11+Anyksciai!J11+Birstonas!J11+Birzai!J11+Druskininkai!J11+Elektrenai!J11+Ignalina!J11+Jonava!J11+Joniskis!J11+Jurbarkas!J11+Kaisiadorys!J11+Kalvarija!J11+Kaunas!J11+Kauno_rj!J11+Kazlu_ruda!J11+Kedainiai!J11+Kelmes!J11+Klaipeda!J11+Klaipedos_rj!J11+Kretinga!J11+Kupiskis!J11+Lazdijai!J11+Marijampole!J11+Mazeikiai!J11+Moletai!J11+Neringa!J11+Pagegiai!J11+Pakruojis!J11+Palanga!J11+Panevezio_rj!J11+Panevezys!J11+Pasvalys!J11+Plunge!J11+Prienai!J11+Radviliskis!J11+Raseiniai!J11+Rietavas!J11+Rokiskis!J11+Sakiai!J11+Salcininkai!J11+Siauliai!J11+Siauliu_rj!J11+Silale!J11+Silute!J11+Sirvintai!J11+Skuodas!J11+Svencionys!J11+Taurage!J11+Telsiai!J11+Trakai!J11+Ukmerge!J11+Utena!J11+Varena!J11+Vilkaviskis!J11+Vilniaus_rj!J11+Vilnius!J11+Visaginas!J11+Zarasai!J11</f>
        <v>0</v>
      </c>
      <c r="K10" s="36">
        <f>Akmene!K11+Alytaus_rj!K11+Alytus!K11+Anyksciai!K11+Birstonas!K11+Birzai!K11+Druskininkai!K11+Elektrenai!K11+Ignalina!K11+Jonava!K11+Joniskis!K11+Jurbarkas!K11+Kaisiadorys!K11+Kalvarija!K11+Kaunas!K11+Kauno_rj!K11+Kazlu_ruda!K11+Kedainiai!K11+Kelmes!K11+Klaipeda!K11+Klaipedos_rj!K11+Kretinga!K11+Kupiskis!K11+Lazdijai!K11+Marijampole!K11+Mazeikiai!K11+Moletai!K11+Neringa!K11+Pagegiai!K11+Pakruojis!K11+Palanga!K11+Panevezio_rj!K11+Panevezys!K11+Pasvalys!K11+Plunge!K11+Prienai!K11+Radviliskis!K11+Raseiniai!K11+Rietavas!K11+Rokiskis!K11+Sakiai!K11+Salcininkai!K11+Siauliai!K11+Siauliu_rj!K11+Silale!K11+Silute!K11+Sirvintai!K11+Skuodas!K11+Svencionys!K11+Taurage!K11+Telsiai!K11+Trakai!K11+Ukmerge!K11+Utena!K11+Varena!K11+Vilkaviskis!K11+Vilniaus_rj!K11+Vilnius!K11+Visaginas!K11+Zarasai!K11</f>
        <v>0</v>
      </c>
      <c r="L10" s="36">
        <f>Akmene!L11+Alytaus_rj!L11+Alytus!L11+Anyksciai!L11+Birstonas!L11+Birzai!L11+Druskininkai!L11+Elektrenai!L11+Ignalina!L11+Jonava!L11+Joniskis!L11+Jurbarkas!L11+Kaisiadorys!L11+Kalvarija!L11+Kaunas!L11+Kauno_rj!L11+Kazlu_ruda!L11+Kedainiai!L11+Kelmes!L11+Klaipeda!L11+Klaipedos_rj!L11+Kretinga!L11+Kupiskis!L11+Lazdijai!L11+Marijampole!L11+Mazeikiai!L11+Moletai!L11+Neringa!L11+Pagegiai!L11+Pakruojis!L11+Palanga!L11+Panevezio_rj!L11+Panevezys!L11+Pasvalys!L11+Plunge!L11+Prienai!L11+Radviliskis!L11+Raseiniai!L11+Rietavas!L11+Rokiskis!L11+Sakiai!L11+Salcininkai!L11+Siauliai!L11+Siauliu_rj!L11+Silale!L11+Silute!L11+Sirvintai!L11+Skuodas!L11+Svencionys!L11+Taurage!L11+Telsiai!L11+Trakai!L11+Ukmerge!L11+Utena!L11+Varena!L11+Vilkaviskis!L11+Vilniaus_rj!L11+Vilnius!L11+Visaginas!L11+Zarasai!L11</f>
        <v>0</v>
      </c>
      <c r="M10" s="36">
        <f>Akmene!M11+Alytaus_rj!M11+Alytus!M11+Anyksciai!M11+Birstonas!M11+Birzai!M11+Druskininkai!M11+Elektrenai!M11+Ignalina!M11+Jonava!M11+Joniskis!M11+Jurbarkas!M11+Kaisiadorys!M11+Kalvarija!M11+Kaunas!M11+Kauno_rj!M11+Kazlu_ruda!M11+Kedainiai!M11+Kelmes!M11+Klaipeda!M11+Klaipedos_rj!M11+Kretinga!M11+Kupiskis!M11+Lazdijai!M11+Marijampole!M11+Mazeikiai!M11+Moletai!M11+Neringa!M11+Pagegiai!M11+Pakruojis!M11+Palanga!M11+Panevezio_rj!M11+Panevezys!M11+Pasvalys!M11+Plunge!M11+Prienai!M11+Radviliskis!M11+Raseiniai!M11+Rietavas!M11+Rokiskis!M11+Sakiai!M11+Salcininkai!M11+Siauliai!M11+Siauliu_rj!M11+Silale!M11+Silute!M11+Sirvintai!M11+Skuodas!M11+Svencionys!M11+Taurage!M11+Telsiai!M11+Trakai!M11+Ukmerge!M11+Utena!M11+Varena!M11+Vilkaviskis!M11+Vilniaus_rj!M11+Vilnius!M11+Visaginas!M11+Zarasai!M11</f>
        <v>1</v>
      </c>
      <c r="N10" s="36">
        <f>Akmene!N11+Alytaus_rj!N11+Alytus!N11+Anyksciai!N11+Birstonas!N11+Birzai!N11+Druskininkai!N11+Elektrenai!N11+Ignalina!N11+Jonava!N11+Joniskis!N11+Jurbarkas!N11+Kaisiadorys!N11+Kalvarija!N11+Kaunas!N11+Kauno_rj!N11+Kazlu_ruda!N11+Kedainiai!N11+Kelmes!N11+Klaipeda!N11+Klaipedos_rj!N11+Kretinga!N11+Kupiskis!N11+Lazdijai!N11+Marijampole!N11+Mazeikiai!N11+Moletai!N11+Neringa!N11+Pagegiai!N11+Pakruojis!N11+Palanga!N11+Panevezio_rj!N11+Panevezys!N11+Pasvalys!N11+Plunge!N11+Prienai!N11+Radviliskis!N11+Raseiniai!N11+Rietavas!N11+Rokiskis!N11+Sakiai!N11+Salcininkai!N11+Siauliai!N11+Siauliu_rj!N11+Silale!N11+Silute!N11+Sirvintai!N11+Skuodas!N11+Svencionys!N11+Taurage!N11+Telsiai!N11+Trakai!N11+Ukmerge!N11+Utena!N11+Varena!N11+Vilkaviskis!N11+Vilniaus_rj!N11+Vilnius!N11+Visaginas!N11+Zarasai!N11</f>
        <v>0</v>
      </c>
      <c r="O10" s="36">
        <f>Akmene!O11+Alytaus_rj!O11+Alytus!O11+Anyksciai!O11+Birstonas!O11+Birzai!O11+Druskininkai!O11+Elektrenai!O11+Ignalina!O11+Jonava!O11+Joniskis!O11+Jurbarkas!O11+Kaisiadorys!O11+Kalvarija!O11+Kaunas!O11+Kauno_rj!O11+Kazlu_ruda!O11+Kedainiai!O11+Kelmes!O11+Klaipeda!O11+Klaipedos_rj!O11+Kretinga!O11+Kupiskis!O11+Lazdijai!O11+Marijampole!O11+Mazeikiai!O11+Moletai!O11+Neringa!O11+Pagegiai!O11+Pakruojis!O11+Palanga!O11+Panevezio_rj!O11+Panevezys!O11+Pasvalys!O11+Plunge!O11+Prienai!O11+Radviliskis!O11+Raseiniai!O11+Rietavas!O11+Rokiskis!O11+Sakiai!O11+Salcininkai!O11+Siauliai!O11+Siauliu_rj!O11+Silale!O11+Silute!O11+Sirvintai!O11+Skuodas!O11+Svencionys!O11+Taurage!O11+Telsiai!O11+Trakai!O11+Ukmerge!O11+Utena!O11+Varena!O11+Vilkaviskis!O11+Vilniaus_rj!O11+Vilnius!O11+Visaginas!O11+Zarasai!O11</f>
        <v>1</v>
      </c>
      <c r="P10" s="36">
        <f>Akmene!P11+Alytaus_rj!P11+Alytus!P11+Anyksciai!P11+Birstonas!P11+Birzai!P11+Druskininkai!P11+Elektrenai!P11+Ignalina!P11+Jonava!P11+Joniskis!P11+Jurbarkas!P11+Kaisiadorys!P11+Kalvarija!P11+Kaunas!P11+Kauno_rj!P11+Kazlu_ruda!P11+Kedainiai!P11+Kelmes!P11+Klaipeda!P11+Klaipedos_rj!P11+Kretinga!P11+Kupiskis!P11+Lazdijai!P11+Marijampole!P11+Mazeikiai!P11+Moletai!P11+Neringa!P11+Pagegiai!P11+Pakruojis!P11+Palanga!P11+Panevezio_rj!P11+Panevezys!P11+Pasvalys!P11+Plunge!P11+Prienai!P11+Radviliskis!P11+Raseiniai!P11+Rietavas!P11+Rokiskis!P11+Sakiai!P11+Salcininkai!P11+Siauliai!P11+Siauliu_rj!P11+Silale!P11+Silute!P11+Sirvintai!P11+Skuodas!P11+Svencionys!P11+Taurage!P11+Telsiai!P11+Trakai!P11+Ukmerge!P11+Utena!P11+Varena!P11+Vilkaviskis!P11+Vilniaus_rj!P11+Vilnius!P11+Visaginas!P11+Zarasai!P11</f>
        <v>0</v>
      </c>
      <c r="Q10" s="36">
        <f>Akmene!Q11+Alytaus_rj!Q11+Alytus!Q11+Anyksciai!Q11+Birstonas!Q11+Birzai!Q11+Druskininkai!Q11+Elektrenai!Q11+Ignalina!Q11+Jonava!Q11+Joniskis!Q11+Jurbarkas!Q11+Kaisiadorys!Q11+Kalvarija!Q11+Kaunas!Q11+Kauno_rj!Q11+Kazlu_ruda!Q11+Kedainiai!Q11+Kelmes!Q11+Klaipeda!Q11+Klaipedos_rj!Q11+Kretinga!Q11+Kupiskis!Q11+Lazdijai!Q11+Marijampole!Q11+Mazeikiai!Q11+Moletai!Q11+Neringa!Q11+Pagegiai!Q11+Pakruojis!Q11+Palanga!Q11+Panevezio_rj!Q11+Panevezys!Q11+Pasvalys!Q11+Plunge!Q11+Prienai!Q11+Radviliskis!Q11+Raseiniai!Q11+Rietavas!Q11+Rokiskis!Q11+Sakiai!Q11+Salcininkai!Q11+Siauliai!Q11+Siauliu_rj!Q11+Silale!Q11+Silute!Q11+Sirvintai!Q11+Skuodas!Q11+Svencionys!Q11+Taurage!Q11+Telsiai!Q11+Trakai!Q11+Ukmerge!Q11+Utena!Q11+Varena!Q11+Vilkaviskis!Q11+Vilniaus_rj!Q11+Vilnius!Q11+Visaginas!Q11+Zarasai!Q11</f>
        <v>0</v>
      </c>
      <c r="R10" s="42">
        <f t="shared" si="0"/>
        <v>7</v>
      </c>
      <c r="S10" s="36">
        <v>7</v>
      </c>
      <c r="T10" s="7">
        <f t="shared" si="2"/>
        <v>0</v>
      </c>
      <c r="AC10" s="1" t="s">
        <v>266</v>
      </c>
    </row>
    <row r="11" spans="1:41" ht="12" customHeight="1" x14ac:dyDescent="0.2">
      <c r="A11" s="8" t="s">
        <v>8</v>
      </c>
      <c r="B11" s="13" t="s">
        <v>40</v>
      </c>
      <c r="C11" s="36">
        <f>Akmene!C12+Alytaus_rj!C12+Alytus!C12+Anyksciai!C12+Birstonas!C12+Birzai!C12+Druskininkai!C12+Elektrenai!C12+Ignalina!C12+Jonava!C12+Joniskis!C12+Jurbarkas!C12+Kaisiadorys!C12+Kalvarija!C12+Kaunas!C12+Kauno_rj!C12+Kazlu_ruda!C12+Kedainiai!C12+Kelmes!C12+Klaipeda!C12+Klaipedos_rj!C12+Kretinga!C12+Kupiskis!C12+Lazdijai!C12+Marijampole!C12+Mazeikiai!C12+Moletai!C12+Neringa!C12+Pagegiai!C12+Pakruojis!C12+Palanga!C12+Panevezio_rj!C12+Panevezys!C12+Pasvalys!C12+Plunge!C12+Prienai!C12+Radviliskis!C12+Raseiniai!C12+Rietavas!C12+Rokiskis!C12+Sakiai!C12+Salcininkai!C12+Siauliai!C12+Siauliu_rj!C12+Silale!C12+Silute!C12+Sirvintai!C12+Skuodas!C12+Svencionys!C12+Taurage!C12+Telsiai!C12+Trakai!C12+Ukmerge!C12+Utena!C12+Varena!C12+Vilkaviskis!C12+Vilniaus_rj!C12+Vilnius!C12+Visaginas!C12+Zarasai!C12</f>
        <v>0</v>
      </c>
      <c r="D11" s="36">
        <f>Akmene!D12+Alytaus_rj!D12+Alytus!D12+Anyksciai!D12+Birstonas!D12+Birzai!D12+Druskininkai!D12+Elektrenai!D12+Ignalina!D12+Jonava!D12+Joniskis!D12+Jurbarkas!D12+Kaisiadorys!D12+Kalvarija!D12+Kaunas!D12+Kauno_rj!D12+Kazlu_ruda!D12+Kedainiai!D12+Kelmes!D12+Klaipeda!D12+Klaipedos_rj!D12+Kretinga!D12+Kupiskis!D12+Lazdijai!D12+Marijampole!D12+Mazeikiai!D12+Moletai!D12+Neringa!D12+Pagegiai!D12+Pakruojis!D12+Palanga!D12+Panevezio_rj!D12+Panevezys!D12+Pasvalys!D12+Plunge!D12+Prienai!D12+Radviliskis!D12+Raseiniai!D12+Rietavas!D12+Rokiskis!D12+Sakiai!D12+Salcininkai!D12+Siauliai!D12+Siauliu_rj!D12+Silale!D12+Silute!D12+Sirvintai!D12+Skuodas!D12+Svencionys!D12+Taurage!D12+Telsiai!D12+Trakai!D12+Ukmerge!D12+Utena!D12+Varena!D12+Vilkaviskis!D12+Vilniaus_rj!D12+Vilnius!D12+Visaginas!D12+Zarasai!D12</f>
        <v>2</v>
      </c>
      <c r="E11" s="36">
        <f>Akmene!E12+Alytaus_rj!E12+Alytus!E12+Anyksciai!E12+Birstonas!E12+Birzai!E12+Druskininkai!E12+Elektrenai!E12+Ignalina!E12+Jonava!E12+Joniskis!E12+Jurbarkas!E12+Kaisiadorys!E12+Kalvarija!E12+Kaunas!E12+Kauno_rj!E12+Kazlu_ruda!E12+Kedainiai!E12+Kelmes!E12+Klaipeda!E12+Klaipedos_rj!E12+Kretinga!E12+Kupiskis!E12+Lazdijai!E12+Marijampole!E12+Mazeikiai!E12+Moletai!E12+Neringa!E12+Pagegiai!E12+Pakruojis!E12+Palanga!E12+Panevezio_rj!E12+Panevezys!E12+Pasvalys!E12+Plunge!E12+Prienai!E12+Radviliskis!E12+Raseiniai!E12+Rietavas!E12+Rokiskis!E12+Sakiai!E12+Salcininkai!E12+Siauliai!E12+Siauliu_rj!E12+Silale!E12+Silute!E12+Sirvintai!E12+Skuodas!E12+Svencionys!E12+Taurage!E12+Telsiai!E12+Trakai!E12+Ukmerge!E12+Utena!E12+Varena!E12+Vilkaviskis!E12+Vilniaus_rj!E12+Vilnius!E12+Visaginas!E12+Zarasai!E12</f>
        <v>1</v>
      </c>
      <c r="F11" s="36">
        <f>Akmene!F12+Alytaus_rj!F12+Alytus!F12+Anyksciai!F12+Birstonas!F12+Birzai!F12+Druskininkai!F12+Elektrenai!F12+Ignalina!F12+Jonava!F12+Joniskis!F12+Jurbarkas!F12+Kaisiadorys!F12+Kalvarija!F12+Kaunas!F12+Kauno_rj!F12+Kazlu_ruda!F12+Kedainiai!F12+Kelmes!F12+Klaipeda!F12+Klaipedos_rj!F12+Kretinga!F12+Kupiskis!F12+Lazdijai!F12+Marijampole!F12+Mazeikiai!F12+Moletai!F12+Neringa!F12+Pagegiai!F12+Pakruojis!F12+Palanga!F12+Panevezio_rj!F12+Panevezys!F12+Pasvalys!F12+Plunge!F12+Prienai!F12+Radviliskis!F12+Raseiniai!F12+Rietavas!F12+Rokiskis!F12+Sakiai!F12+Salcininkai!F12+Siauliai!F12+Siauliu_rj!F12+Silale!F12+Silute!F12+Sirvintai!F12+Skuodas!F12+Svencionys!F12+Taurage!F12+Telsiai!F12+Trakai!F12+Ukmerge!F12+Utena!F12+Varena!F12+Vilkaviskis!F12+Vilniaus_rj!F12+Vilnius!F12+Visaginas!F12+Zarasai!F12</f>
        <v>0</v>
      </c>
      <c r="G11" s="36">
        <f>Akmene!G12+Alytaus_rj!G12+Alytus!G12+Anyksciai!G12+Birstonas!G12+Birzai!G12+Druskininkai!G12+Elektrenai!G12+Ignalina!G12+Jonava!G12+Joniskis!G12+Jurbarkas!G12+Kaisiadorys!G12+Kalvarija!G12+Kaunas!G12+Kauno_rj!G12+Kazlu_ruda!G12+Kedainiai!G12+Kelmes!G12+Klaipeda!G12+Klaipedos_rj!G12+Kretinga!G12+Kupiskis!G12+Lazdijai!G12+Marijampole!G12+Mazeikiai!G12+Moletai!G12+Neringa!G12+Pagegiai!G12+Pakruojis!G12+Palanga!G12+Panevezio_rj!G12+Panevezys!G12+Pasvalys!G12+Plunge!G12+Prienai!G12+Radviliskis!G12+Raseiniai!G12+Rietavas!G12+Rokiskis!G12+Sakiai!G12+Salcininkai!G12+Siauliai!G12+Siauliu_rj!G12+Silale!G12+Silute!G12+Sirvintai!G12+Skuodas!G12+Svencionys!G12+Taurage!G12+Telsiai!G12+Trakai!G12+Ukmerge!G12+Utena!G12+Varena!G12+Vilkaviskis!G12+Vilniaus_rj!G12+Vilnius!G12+Visaginas!G12+Zarasai!G12</f>
        <v>2</v>
      </c>
      <c r="H11" s="36">
        <f>Akmene!H12+Alytaus_rj!H12+Alytus!H12+Anyksciai!H12+Birstonas!H12+Birzai!H12+Druskininkai!H12+Elektrenai!H12+Ignalina!H12+Jonava!H12+Joniskis!H12+Jurbarkas!H12+Kaisiadorys!H12+Kalvarija!H12+Kaunas!H12+Kauno_rj!H12+Kazlu_ruda!H12+Kedainiai!H12+Kelmes!H12+Klaipeda!H12+Klaipedos_rj!H12+Kretinga!H12+Kupiskis!H12+Lazdijai!H12+Marijampole!H12+Mazeikiai!H12+Moletai!H12+Neringa!H12+Pagegiai!H12+Pakruojis!H12+Palanga!H12+Panevezio_rj!H12+Panevezys!H12+Pasvalys!H12+Plunge!H12+Prienai!H12+Radviliskis!H12+Raseiniai!H12+Rietavas!H12+Rokiskis!H12+Sakiai!H12+Salcininkai!H12+Siauliai!H12+Siauliu_rj!H12+Silale!H12+Silute!H12+Sirvintai!H12+Skuodas!H12+Svencionys!H12+Taurage!H12+Telsiai!H12+Trakai!H12+Ukmerge!H12+Utena!H12+Varena!H12+Vilkaviskis!H12+Vilniaus_rj!H12+Vilnius!H12+Visaginas!H12+Zarasai!H12</f>
        <v>1</v>
      </c>
      <c r="I11" s="36">
        <f>Akmene!I12+Alytaus_rj!I12+Alytus!I12+Anyksciai!I12+Birstonas!I12+Birzai!I12+Druskininkai!I12+Elektrenai!I12+Ignalina!I12+Jonava!I12+Joniskis!I12+Jurbarkas!I12+Kaisiadorys!I12+Kalvarija!I12+Kaunas!I12+Kauno_rj!I12+Kazlu_ruda!I12+Kedainiai!I12+Kelmes!I12+Klaipeda!I12+Klaipedos_rj!I12+Kretinga!I12+Kupiskis!I12+Lazdijai!I12+Marijampole!I12+Mazeikiai!I12+Moletai!I12+Neringa!I12+Pagegiai!I12+Pakruojis!I12+Palanga!I12+Panevezio_rj!I12+Panevezys!I12+Pasvalys!I12+Plunge!I12+Prienai!I12+Radviliskis!I12+Raseiniai!I12+Rietavas!I12+Rokiskis!I12+Sakiai!I12+Salcininkai!I12+Siauliai!I12+Siauliu_rj!I12+Silale!I12+Silute!I12+Sirvintai!I12+Skuodas!I12+Svencionys!I12+Taurage!I12+Telsiai!I12+Trakai!I12+Ukmerge!I12+Utena!I12+Varena!I12+Vilkaviskis!I12+Vilniaus_rj!I12+Vilnius!I12+Visaginas!I12+Zarasai!I12</f>
        <v>0</v>
      </c>
      <c r="J11" s="36">
        <f>Akmene!J12+Alytaus_rj!J12+Alytus!J12+Anyksciai!J12+Birstonas!J12+Birzai!J12+Druskininkai!J12+Elektrenai!J12+Ignalina!J12+Jonava!J12+Joniskis!J12+Jurbarkas!J12+Kaisiadorys!J12+Kalvarija!J12+Kaunas!J12+Kauno_rj!J12+Kazlu_ruda!J12+Kedainiai!J12+Kelmes!J12+Klaipeda!J12+Klaipedos_rj!J12+Kretinga!J12+Kupiskis!J12+Lazdijai!J12+Marijampole!J12+Mazeikiai!J12+Moletai!J12+Neringa!J12+Pagegiai!J12+Pakruojis!J12+Palanga!J12+Panevezio_rj!J12+Panevezys!J12+Pasvalys!J12+Plunge!J12+Prienai!J12+Radviliskis!J12+Raseiniai!J12+Rietavas!J12+Rokiskis!J12+Sakiai!J12+Salcininkai!J12+Siauliai!J12+Siauliu_rj!J12+Silale!J12+Silute!J12+Sirvintai!J12+Skuodas!J12+Svencionys!J12+Taurage!J12+Telsiai!J12+Trakai!J12+Ukmerge!J12+Utena!J12+Varena!J12+Vilkaviskis!J12+Vilniaus_rj!J12+Vilnius!J12+Visaginas!J12+Zarasai!J12</f>
        <v>0</v>
      </c>
      <c r="K11" s="36">
        <f>Akmene!K12+Alytaus_rj!K12+Alytus!K12+Anyksciai!K12+Birstonas!K12+Birzai!K12+Druskininkai!K12+Elektrenai!K12+Ignalina!K12+Jonava!K12+Joniskis!K12+Jurbarkas!K12+Kaisiadorys!K12+Kalvarija!K12+Kaunas!K12+Kauno_rj!K12+Kazlu_ruda!K12+Kedainiai!K12+Kelmes!K12+Klaipeda!K12+Klaipedos_rj!K12+Kretinga!K12+Kupiskis!K12+Lazdijai!K12+Marijampole!K12+Mazeikiai!K12+Moletai!K12+Neringa!K12+Pagegiai!K12+Pakruojis!K12+Palanga!K12+Panevezio_rj!K12+Panevezys!K12+Pasvalys!K12+Plunge!K12+Prienai!K12+Radviliskis!K12+Raseiniai!K12+Rietavas!K12+Rokiskis!K12+Sakiai!K12+Salcininkai!K12+Siauliai!K12+Siauliu_rj!K12+Silale!K12+Silute!K12+Sirvintai!K12+Skuodas!K12+Svencionys!K12+Taurage!K12+Telsiai!K12+Trakai!K12+Ukmerge!K12+Utena!K12+Varena!K12+Vilkaviskis!K12+Vilniaus_rj!K12+Vilnius!K12+Visaginas!K12+Zarasai!K12</f>
        <v>5</v>
      </c>
      <c r="L11" s="36">
        <f>Akmene!L12+Alytaus_rj!L12+Alytus!L12+Anyksciai!L12+Birstonas!L12+Birzai!L12+Druskininkai!L12+Elektrenai!L12+Ignalina!L12+Jonava!L12+Joniskis!L12+Jurbarkas!L12+Kaisiadorys!L12+Kalvarija!L12+Kaunas!L12+Kauno_rj!L12+Kazlu_ruda!L12+Kedainiai!L12+Kelmes!L12+Klaipeda!L12+Klaipedos_rj!L12+Kretinga!L12+Kupiskis!L12+Lazdijai!L12+Marijampole!L12+Mazeikiai!L12+Moletai!L12+Neringa!L12+Pagegiai!L12+Pakruojis!L12+Palanga!L12+Panevezio_rj!L12+Panevezys!L12+Pasvalys!L12+Plunge!L12+Prienai!L12+Radviliskis!L12+Raseiniai!L12+Rietavas!L12+Rokiskis!L12+Sakiai!L12+Salcininkai!L12+Siauliai!L12+Siauliu_rj!L12+Silale!L12+Silute!L12+Sirvintai!L12+Skuodas!L12+Svencionys!L12+Taurage!L12+Telsiai!L12+Trakai!L12+Ukmerge!L12+Utena!L12+Varena!L12+Vilkaviskis!L12+Vilniaus_rj!L12+Vilnius!L12+Visaginas!L12+Zarasai!L12</f>
        <v>0</v>
      </c>
      <c r="M11" s="36">
        <f>Akmene!M12+Alytaus_rj!M12+Alytus!M12+Anyksciai!M12+Birstonas!M12+Birzai!M12+Druskininkai!M12+Elektrenai!M12+Ignalina!M12+Jonava!M12+Joniskis!M12+Jurbarkas!M12+Kaisiadorys!M12+Kalvarija!M12+Kaunas!M12+Kauno_rj!M12+Kazlu_ruda!M12+Kedainiai!M12+Kelmes!M12+Klaipeda!M12+Klaipedos_rj!M12+Kretinga!M12+Kupiskis!M12+Lazdijai!M12+Marijampole!M12+Mazeikiai!M12+Moletai!M12+Neringa!M12+Pagegiai!M12+Pakruojis!M12+Palanga!M12+Panevezio_rj!M12+Panevezys!M12+Pasvalys!M12+Plunge!M12+Prienai!M12+Radviliskis!M12+Raseiniai!M12+Rietavas!M12+Rokiskis!M12+Sakiai!M12+Salcininkai!M12+Siauliai!M12+Siauliu_rj!M12+Silale!M12+Silute!M12+Sirvintai!M12+Skuodas!M12+Svencionys!M12+Taurage!M12+Telsiai!M12+Trakai!M12+Ukmerge!M12+Utena!M12+Varena!M12+Vilkaviskis!M12+Vilniaus_rj!M12+Vilnius!M12+Visaginas!M12+Zarasai!M12</f>
        <v>4</v>
      </c>
      <c r="N11" s="36">
        <f>Akmene!N12+Alytaus_rj!N12+Alytus!N12+Anyksciai!N12+Birstonas!N12+Birzai!N12+Druskininkai!N12+Elektrenai!N12+Ignalina!N12+Jonava!N12+Joniskis!N12+Jurbarkas!N12+Kaisiadorys!N12+Kalvarija!N12+Kaunas!N12+Kauno_rj!N12+Kazlu_ruda!N12+Kedainiai!N12+Kelmes!N12+Klaipeda!N12+Klaipedos_rj!N12+Kretinga!N12+Kupiskis!N12+Lazdijai!N12+Marijampole!N12+Mazeikiai!N12+Moletai!N12+Neringa!N12+Pagegiai!N12+Pakruojis!N12+Palanga!N12+Panevezio_rj!N12+Panevezys!N12+Pasvalys!N12+Plunge!N12+Prienai!N12+Radviliskis!N12+Raseiniai!N12+Rietavas!N12+Rokiskis!N12+Sakiai!N12+Salcininkai!N12+Siauliai!N12+Siauliu_rj!N12+Silale!N12+Silute!N12+Sirvintai!N12+Skuodas!N12+Svencionys!N12+Taurage!N12+Telsiai!N12+Trakai!N12+Ukmerge!N12+Utena!N12+Varena!N12+Vilkaviskis!N12+Vilniaus_rj!N12+Vilnius!N12+Visaginas!N12+Zarasai!N12</f>
        <v>0</v>
      </c>
      <c r="O11" s="36">
        <f>Akmene!O12+Alytaus_rj!O12+Alytus!O12+Anyksciai!O12+Birstonas!O12+Birzai!O12+Druskininkai!O12+Elektrenai!O12+Ignalina!O12+Jonava!O12+Joniskis!O12+Jurbarkas!O12+Kaisiadorys!O12+Kalvarija!O12+Kaunas!O12+Kauno_rj!O12+Kazlu_ruda!O12+Kedainiai!O12+Kelmes!O12+Klaipeda!O12+Klaipedos_rj!O12+Kretinga!O12+Kupiskis!O12+Lazdijai!O12+Marijampole!O12+Mazeikiai!O12+Moletai!O12+Neringa!O12+Pagegiai!O12+Pakruojis!O12+Palanga!O12+Panevezio_rj!O12+Panevezys!O12+Pasvalys!O12+Plunge!O12+Prienai!O12+Radviliskis!O12+Raseiniai!O12+Rietavas!O12+Rokiskis!O12+Sakiai!O12+Salcininkai!O12+Siauliai!O12+Siauliu_rj!O12+Silale!O12+Silute!O12+Sirvintai!O12+Skuodas!O12+Svencionys!O12+Taurage!O12+Telsiai!O12+Trakai!O12+Ukmerge!O12+Utena!O12+Varena!O12+Vilkaviskis!O12+Vilniaus_rj!O12+Vilnius!O12+Visaginas!O12+Zarasai!O12</f>
        <v>0</v>
      </c>
      <c r="P11" s="36">
        <f>Akmene!P12+Alytaus_rj!P12+Alytus!P12+Anyksciai!P12+Birstonas!P12+Birzai!P12+Druskininkai!P12+Elektrenai!P12+Ignalina!P12+Jonava!P12+Joniskis!P12+Jurbarkas!P12+Kaisiadorys!P12+Kalvarija!P12+Kaunas!P12+Kauno_rj!P12+Kazlu_ruda!P12+Kedainiai!P12+Kelmes!P12+Klaipeda!P12+Klaipedos_rj!P12+Kretinga!P12+Kupiskis!P12+Lazdijai!P12+Marijampole!P12+Mazeikiai!P12+Moletai!P12+Neringa!P12+Pagegiai!P12+Pakruojis!P12+Palanga!P12+Panevezio_rj!P12+Panevezys!P12+Pasvalys!P12+Plunge!P12+Prienai!P12+Radviliskis!P12+Raseiniai!P12+Rietavas!P12+Rokiskis!P12+Sakiai!P12+Salcininkai!P12+Siauliai!P12+Siauliu_rj!P12+Silale!P12+Silute!P12+Sirvintai!P12+Skuodas!P12+Svencionys!P12+Taurage!P12+Telsiai!P12+Trakai!P12+Ukmerge!P12+Utena!P12+Varena!P12+Vilkaviskis!P12+Vilniaus_rj!P12+Vilnius!P12+Visaginas!P12+Zarasai!P12</f>
        <v>0</v>
      </c>
      <c r="Q11" s="36">
        <f>Akmene!Q12+Alytaus_rj!Q12+Alytus!Q12+Anyksciai!Q12+Birstonas!Q12+Birzai!Q12+Druskininkai!Q12+Elektrenai!Q12+Ignalina!Q12+Jonava!Q12+Joniskis!Q12+Jurbarkas!Q12+Kaisiadorys!Q12+Kalvarija!Q12+Kaunas!Q12+Kauno_rj!Q12+Kazlu_ruda!Q12+Kedainiai!Q12+Kelmes!Q12+Klaipeda!Q12+Klaipedos_rj!Q12+Kretinga!Q12+Kupiskis!Q12+Lazdijai!Q12+Marijampole!Q12+Mazeikiai!Q12+Moletai!Q12+Neringa!Q12+Pagegiai!Q12+Pakruojis!Q12+Palanga!Q12+Panevezio_rj!Q12+Panevezys!Q12+Pasvalys!Q12+Plunge!Q12+Prienai!Q12+Radviliskis!Q12+Raseiniai!Q12+Rietavas!Q12+Rokiskis!Q12+Sakiai!Q12+Salcininkai!Q12+Siauliai!Q12+Siauliu_rj!Q12+Silale!Q12+Silute!Q12+Sirvintai!Q12+Skuodas!Q12+Svencionys!Q12+Taurage!Q12+Telsiai!Q12+Trakai!Q12+Ukmerge!Q12+Utena!Q12+Varena!Q12+Vilkaviskis!Q12+Vilniaus_rj!Q12+Vilnius!Q12+Visaginas!Q12+Zarasai!Q12</f>
        <v>0</v>
      </c>
      <c r="R11" s="42">
        <f t="shared" si="0"/>
        <v>15</v>
      </c>
      <c r="S11" s="36">
        <v>12</v>
      </c>
      <c r="T11" s="7">
        <f t="shared" si="2"/>
        <v>3</v>
      </c>
    </row>
    <row r="12" spans="1:41" ht="12" customHeight="1" x14ac:dyDescent="0.2">
      <c r="A12" s="8" t="s">
        <v>9</v>
      </c>
      <c r="B12" s="13" t="s">
        <v>29</v>
      </c>
      <c r="C12" s="7">
        <f>C13+C14+C15</f>
        <v>0</v>
      </c>
      <c r="D12" s="7">
        <f t="shared" ref="D12:P12" si="3">D13+D14+D15</f>
        <v>7</v>
      </c>
      <c r="E12" s="7">
        <f t="shared" si="3"/>
        <v>0</v>
      </c>
      <c r="F12" s="7">
        <f t="shared" si="3"/>
        <v>6</v>
      </c>
      <c r="G12" s="7">
        <f t="shared" si="3"/>
        <v>3</v>
      </c>
      <c r="H12" s="7">
        <f t="shared" si="3"/>
        <v>18</v>
      </c>
      <c r="I12" s="7">
        <f t="shared" si="3"/>
        <v>12</v>
      </c>
      <c r="J12" s="7">
        <f t="shared" si="3"/>
        <v>0</v>
      </c>
      <c r="K12" s="7">
        <f t="shared" si="3"/>
        <v>6</v>
      </c>
      <c r="L12" s="7">
        <f t="shared" si="3"/>
        <v>1</v>
      </c>
      <c r="M12" s="7">
        <f t="shared" si="3"/>
        <v>0</v>
      </c>
      <c r="N12" s="7">
        <f t="shared" si="3"/>
        <v>1</v>
      </c>
      <c r="O12" s="7">
        <f t="shared" si="3"/>
        <v>0</v>
      </c>
      <c r="P12" s="7">
        <f t="shared" si="3"/>
        <v>1</v>
      </c>
      <c r="Q12" s="7">
        <f>Q13+Q14+Q15</f>
        <v>3</v>
      </c>
      <c r="R12" s="42">
        <f t="shared" si="0"/>
        <v>58</v>
      </c>
      <c r="S12" s="7">
        <f>S13+S14+S15</f>
        <v>57</v>
      </c>
      <c r="T12" s="7">
        <f>R12-S12</f>
        <v>1</v>
      </c>
    </row>
    <row r="13" spans="1:41" ht="12" customHeight="1" x14ac:dyDescent="0.2">
      <c r="A13" s="8" t="s">
        <v>67</v>
      </c>
      <c r="B13" s="17" t="s">
        <v>55</v>
      </c>
      <c r="C13" s="36">
        <f>Akmene!C14+Alytaus_rj!C14+Alytus!C14+Anyksciai!C14+Birstonas!C14+Birzai!C14+Druskininkai!C14+Elektrenai!C14+Ignalina!C14+Jonava!C14+Joniskis!C14+Jurbarkas!C14+Kaisiadorys!C14+Kalvarija!C14+Kaunas!C14+Kauno_rj!C14+Kazlu_ruda!C14+Kedainiai!C14+Kelmes!C14+Klaipeda!C14+Klaipedos_rj!C14+Kretinga!C14+Kupiskis!C14+Lazdijai!C14+Marijampole!C14+Mazeikiai!C14+Moletai!C14+Neringa!C14+Pagegiai!C14+Pakruojis!C14+Palanga!C14+Panevezio_rj!C14+Panevezys!C14+Pasvalys!C14+Plunge!C14+Prienai!C14+Radviliskis!C14+Raseiniai!C14+Rietavas!C14+Rokiskis!C14+Sakiai!C14+Salcininkai!C14+Siauliai!C14+Siauliu_rj!C14+Silale!C14+Silute!C14+Sirvintai!C14+Skuodas!C14+Svencionys!C14+Taurage!C14+Telsiai!C14+Trakai!C14+Ukmerge!C14+Utena!C14+Varena!C14+Vilkaviskis!C14+Vilniaus_rj!C14+Vilnius!C14+Visaginas!C14+Zarasai!C14</f>
        <v>0</v>
      </c>
      <c r="D13" s="36">
        <f>Akmene!D14+Alytaus_rj!D14+Alytus!D14+Anyksciai!D14+Birstonas!D14+Birzai!D14+Druskininkai!D14+Elektrenai!D14+Ignalina!D14+Jonava!D14+Joniskis!D14+Jurbarkas!D14+Kaisiadorys!D14+Kalvarija!D14+Kaunas!D14+Kauno_rj!D14+Kazlu_ruda!D14+Kedainiai!D14+Kelmes!D14+Klaipeda!D14+Klaipedos_rj!D14+Kretinga!D14+Kupiskis!D14+Lazdijai!D14+Marijampole!D14+Mazeikiai!D14+Moletai!D14+Neringa!D14+Pagegiai!D14+Pakruojis!D14+Palanga!D14+Panevezio_rj!D14+Panevezys!D14+Pasvalys!D14+Plunge!D14+Prienai!D14+Radviliskis!D14+Raseiniai!D14+Rietavas!D14+Rokiskis!D14+Sakiai!D14+Salcininkai!D14+Siauliai!D14+Siauliu_rj!D14+Silale!D14+Silute!D14+Sirvintai!D14+Skuodas!D14+Svencionys!D14+Taurage!D14+Telsiai!D14+Trakai!D14+Ukmerge!D14+Utena!D14+Varena!D14+Vilkaviskis!D14+Vilniaus_rj!D14+Vilnius!D14+Visaginas!D14+Zarasai!D14</f>
        <v>1</v>
      </c>
      <c r="E13" s="36">
        <f>Akmene!E14+Alytaus_rj!E14+Alytus!E14+Anyksciai!E14+Birstonas!E14+Birzai!E14+Druskininkai!E14+Elektrenai!E14+Ignalina!E14+Jonava!E14+Joniskis!E14+Jurbarkas!E14+Kaisiadorys!E14+Kalvarija!E14+Kaunas!E14+Kauno_rj!E14+Kazlu_ruda!E14+Kedainiai!E14+Kelmes!E14+Klaipeda!E14+Klaipedos_rj!E14+Kretinga!E14+Kupiskis!E14+Lazdijai!E14+Marijampole!E14+Mazeikiai!E14+Moletai!E14+Neringa!E14+Pagegiai!E14+Pakruojis!E14+Palanga!E14+Panevezio_rj!E14+Panevezys!E14+Pasvalys!E14+Plunge!E14+Prienai!E14+Radviliskis!E14+Raseiniai!E14+Rietavas!E14+Rokiskis!E14+Sakiai!E14+Salcininkai!E14+Siauliai!E14+Siauliu_rj!E14+Silale!E14+Silute!E14+Sirvintai!E14+Skuodas!E14+Svencionys!E14+Taurage!E14+Telsiai!E14+Trakai!E14+Ukmerge!E14+Utena!E14+Varena!E14+Vilkaviskis!E14+Vilniaus_rj!E14+Vilnius!E14+Visaginas!E14+Zarasai!E14</f>
        <v>0</v>
      </c>
      <c r="F13" s="36">
        <f>Akmene!F14+Alytaus_rj!F14+Alytus!F14+Anyksciai!F14+Birstonas!F14+Birzai!F14+Druskininkai!F14+Elektrenai!F14+Ignalina!F14+Jonava!F14+Joniskis!F14+Jurbarkas!F14+Kaisiadorys!F14+Kalvarija!F14+Kaunas!F14+Kauno_rj!F14+Kazlu_ruda!F14+Kedainiai!F14+Kelmes!F14+Klaipeda!F14+Klaipedos_rj!F14+Kretinga!F14+Kupiskis!F14+Lazdijai!F14+Marijampole!F14+Mazeikiai!F14+Moletai!F14+Neringa!F14+Pagegiai!F14+Pakruojis!F14+Palanga!F14+Panevezio_rj!F14+Panevezys!F14+Pasvalys!F14+Plunge!F14+Prienai!F14+Radviliskis!F14+Raseiniai!F14+Rietavas!F14+Rokiskis!F14+Sakiai!F14+Salcininkai!F14+Siauliai!F14+Siauliu_rj!F14+Silale!F14+Silute!F14+Sirvintai!F14+Skuodas!F14+Svencionys!F14+Taurage!F14+Telsiai!F14+Trakai!F14+Ukmerge!F14+Utena!F14+Varena!F14+Vilkaviskis!F14+Vilniaus_rj!F14+Vilnius!F14+Visaginas!F14+Zarasai!F14</f>
        <v>1</v>
      </c>
      <c r="G13" s="36">
        <f>Akmene!G14+Alytaus_rj!G14+Alytus!G14+Anyksciai!G14+Birstonas!G14+Birzai!G14+Druskininkai!G14+Elektrenai!G14+Ignalina!G14+Jonava!G14+Joniskis!G14+Jurbarkas!G14+Kaisiadorys!G14+Kalvarija!G14+Kaunas!G14+Kauno_rj!G14+Kazlu_ruda!G14+Kedainiai!G14+Kelmes!G14+Klaipeda!G14+Klaipedos_rj!G14+Kretinga!G14+Kupiskis!G14+Lazdijai!G14+Marijampole!G14+Mazeikiai!G14+Moletai!G14+Neringa!G14+Pagegiai!G14+Pakruojis!G14+Palanga!G14+Panevezio_rj!G14+Panevezys!G14+Pasvalys!G14+Plunge!G14+Prienai!G14+Radviliskis!G14+Raseiniai!G14+Rietavas!G14+Rokiskis!G14+Sakiai!G14+Salcininkai!G14+Siauliai!G14+Siauliu_rj!G14+Silale!G14+Silute!G14+Sirvintai!G14+Skuodas!G14+Svencionys!G14+Taurage!G14+Telsiai!G14+Trakai!G14+Ukmerge!G14+Utena!G14+Varena!G14+Vilkaviskis!G14+Vilniaus_rj!G14+Vilnius!G14+Visaginas!G14+Zarasai!G14</f>
        <v>0</v>
      </c>
      <c r="H13" s="36">
        <f>Akmene!H14+Alytaus_rj!H14+Alytus!H14+Anyksciai!H14+Birstonas!H14+Birzai!H14+Druskininkai!H14+Elektrenai!H14+Ignalina!H14+Jonava!H14+Joniskis!H14+Jurbarkas!H14+Kaisiadorys!H14+Kalvarija!H14+Kaunas!H14+Kauno_rj!H14+Kazlu_ruda!H14+Kedainiai!H14+Kelmes!H14+Klaipeda!H14+Klaipedos_rj!H14+Kretinga!H14+Kupiskis!H14+Lazdijai!H14+Marijampole!H14+Mazeikiai!H14+Moletai!H14+Neringa!H14+Pagegiai!H14+Pakruojis!H14+Palanga!H14+Panevezio_rj!H14+Panevezys!H14+Pasvalys!H14+Plunge!H14+Prienai!H14+Radviliskis!H14+Raseiniai!H14+Rietavas!H14+Rokiskis!H14+Sakiai!H14+Salcininkai!H14+Siauliai!H14+Siauliu_rj!H14+Silale!H14+Silute!H14+Sirvintai!H14+Skuodas!H14+Svencionys!H14+Taurage!H14+Telsiai!H14+Trakai!H14+Ukmerge!H14+Utena!H14+Varena!H14+Vilkaviskis!H14+Vilniaus_rj!H14+Vilnius!H14+Visaginas!H14+Zarasai!H14</f>
        <v>2</v>
      </c>
      <c r="I13" s="36">
        <f>Akmene!I14+Alytaus_rj!I14+Alytus!I14+Anyksciai!I14+Birstonas!I14+Birzai!I14+Druskininkai!I14+Elektrenai!I14+Ignalina!I14+Jonava!I14+Joniskis!I14+Jurbarkas!I14+Kaisiadorys!I14+Kalvarija!I14+Kaunas!I14+Kauno_rj!I14+Kazlu_ruda!I14+Kedainiai!I14+Kelmes!I14+Klaipeda!I14+Klaipedos_rj!I14+Kretinga!I14+Kupiskis!I14+Lazdijai!I14+Marijampole!I14+Mazeikiai!I14+Moletai!I14+Neringa!I14+Pagegiai!I14+Pakruojis!I14+Palanga!I14+Panevezio_rj!I14+Panevezys!I14+Pasvalys!I14+Plunge!I14+Prienai!I14+Radviliskis!I14+Raseiniai!I14+Rietavas!I14+Rokiskis!I14+Sakiai!I14+Salcininkai!I14+Siauliai!I14+Siauliu_rj!I14+Silale!I14+Silute!I14+Sirvintai!I14+Skuodas!I14+Svencionys!I14+Taurage!I14+Telsiai!I14+Trakai!I14+Ukmerge!I14+Utena!I14+Varena!I14+Vilkaviskis!I14+Vilniaus_rj!I14+Vilnius!I14+Visaginas!I14+Zarasai!I14</f>
        <v>0</v>
      </c>
      <c r="J13" s="36">
        <f>Akmene!J14+Alytaus_rj!J14+Alytus!J14+Anyksciai!J14+Birstonas!J14+Birzai!J14+Druskininkai!J14+Elektrenai!J14+Ignalina!J14+Jonava!J14+Joniskis!J14+Jurbarkas!J14+Kaisiadorys!J14+Kalvarija!J14+Kaunas!J14+Kauno_rj!J14+Kazlu_ruda!J14+Kedainiai!J14+Kelmes!J14+Klaipeda!J14+Klaipedos_rj!J14+Kretinga!J14+Kupiskis!J14+Lazdijai!J14+Marijampole!J14+Mazeikiai!J14+Moletai!J14+Neringa!J14+Pagegiai!J14+Pakruojis!J14+Palanga!J14+Panevezio_rj!J14+Panevezys!J14+Pasvalys!J14+Plunge!J14+Prienai!J14+Radviliskis!J14+Raseiniai!J14+Rietavas!J14+Rokiskis!J14+Sakiai!J14+Salcininkai!J14+Siauliai!J14+Siauliu_rj!J14+Silale!J14+Silute!J14+Sirvintai!J14+Skuodas!J14+Svencionys!J14+Taurage!J14+Telsiai!J14+Trakai!J14+Ukmerge!J14+Utena!J14+Varena!J14+Vilkaviskis!J14+Vilniaus_rj!J14+Vilnius!J14+Visaginas!J14+Zarasai!J14</f>
        <v>0</v>
      </c>
      <c r="K13" s="36">
        <f>Akmene!K14+Alytaus_rj!K14+Alytus!K14+Anyksciai!K14+Birstonas!K14+Birzai!K14+Druskininkai!K14+Elektrenai!K14+Ignalina!K14+Jonava!K14+Joniskis!K14+Jurbarkas!K14+Kaisiadorys!K14+Kalvarija!K14+Kaunas!K14+Kauno_rj!K14+Kazlu_ruda!K14+Kedainiai!K14+Kelmes!K14+Klaipeda!K14+Klaipedos_rj!K14+Kretinga!K14+Kupiskis!K14+Lazdijai!K14+Marijampole!K14+Mazeikiai!K14+Moletai!K14+Neringa!K14+Pagegiai!K14+Pakruojis!K14+Palanga!K14+Panevezio_rj!K14+Panevezys!K14+Pasvalys!K14+Plunge!K14+Prienai!K14+Radviliskis!K14+Raseiniai!K14+Rietavas!K14+Rokiskis!K14+Sakiai!K14+Salcininkai!K14+Siauliai!K14+Siauliu_rj!K14+Silale!K14+Silute!K14+Sirvintai!K14+Skuodas!K14+Svencionys!K14+Taurage!K14+Telsiai!K14+Trakai!K14+Ukmerge!K14+Utena!K14+Varena!K14+Vilkaviskis!K14+Vilniaus_rj!K14+Vilnius!K14+Visaginas!K14+Zarasai!K14</f>
        <v>0</v>
      </c>
      <c r="L13" s="36">
        <f>Akmene!L14+Alytaus_rj!L14+Alytus!L14+Anyksciai!L14+Birstonas!L14+Birzai!L14+Druskininkai!L14+Elektrenai!L14+Ignalina!L14+Jonava!L14+Joniskis!L14+Jurbarkas!L14+Kaisiadorys!L14+Kalvarija!L14+Kaunas!L14+Kauno_rj!L14+Kazlu_ruda!L14+Kedainiai!L14+Kelmes!L14+Klaipeda!L14+Klaipedos_rj!L14+Kretinga!L14+Kupiskis!L14+Lazdijai!L14+Marijampole!L14+Mazeikiai!L14+Moletai!L14+Neringa!L14+Pagegiai!L14+Pakruojis!L14+Palanga!L14+Panevezio_rj!L14+Panevezys!L14+Pasvalys!L14+Plunge!L14+Prienai!L14+Radviliskis!L14+Raseiniai!L14+Rietavas!L14+Rokiskis!L14+Sakiai!L14+Salcininkai!L14+Siauliai!L14+Siauliu_rj!L14+Silale!L14+Silute!L14+Sirvintai!L14+Skuodas!L14+Svencionys!L14+Taurage!L14+Telsiai!L14+Trakai!L14+Ukmerge!L14+Utena!L14+Varena!L14+Vilkaviskis!L14+Vilniaus_rj!L14+Vilnius!L14+Visaginas!L14+Zarasai!L14</f>
        <v>0</v>
      </c>
      <c r="M13" s="36">
        <f>Akmene!M14+Alytaus_rj!M14+Alytus!M14+Anyksciai!M14+Birstonas!M14+Birzai!M14+Druskininkai!M14+Elektrenai!M14+Ignalina!M14+Jonava!M14+Joniskis!M14+Jurbarkas!M14+Kaisiadorys!M14+Kalvarija!M14+Kaunas!M14+Kauno_rj!M14+Kazlu_ruda!M14+Kedainiai!M14+Kelmes!M14+Klaipeda!M14+Klaipedos_rj!M14+Kretinga!M14+Kupiskis!M14+Lazdijai!M14+Marijampole!M14+Mazeikiai!M14+Moletai!M14+Neringa!M14+Pagegiai!M14+Pakruojis!M14+Palanga!M14+Panevezio_rj!M14+Panevezys!M14+Pasvalys!M14+Plunge!M14+Prienai!M14+Radviliskis!M14+Raseiniai!M14+Rietavas!M14+Rokiskis!M14+Sakiai!M14+Salcininkai!M14+Siauliai!M14+Siauliu_rj!M14+Silale!M14+Silute!M14+Sirvintai!M14+Skuodas!M14+Svencionys!M14+Taurage!M14+Telsiai!M14+Trakai!M14+Ukmerge!M14+Utena!M14+Varena!M14+Vilkaviskis!M14+Vilniaus_rj!M14+Vilnius!M14+Visaginas!M14+Zarasai!M14</f>
        <v>0</v>
      </c>
      <c r="N13" s="36">
        <f>Akmene!N14+Alytaus_rj!N14+Alytus!N14+Anyksciai!N14+Birstonas!N14+Birzai!N14+Druskininkai!N14+Elektrenai!N14+Ignalina!N14+Jonava!N14+Joniskis!N14+Jurbarkas!N14+Kaisiadorys!N14+Kalvarija!N14+Kaunas!N14+Kauno_rj!N14+Kazlu_ruda!N14+Kedainiai!N14+Kelmes!N14+Klaipeda!N14+Klaipedos_rj!N14+Kretinga!N14+Kupiskis!N14+Lazdijai!N14+Marijampole!N14+Mazeikiai!N14+Moletai!N14+Neringa!N14+Pagegiai!N14+Pakruojis!N14+Palanga!N14+Panevezio_rj!N14+Panevezys!N14+Pasvalys!N14+Plunge!N14+Prienai!N14+Radviliskis!N14+Raseiniai!N14+Rietavas!N14+Rokiskis!N14+Sakiai!N14+Salcininkai!N14+Siauliai!N14+Siauliu_rj!N14+Silale!N14+Silute!N14+Sirvintai!N14+Skuodas!N14+Svencionys!N14+Taurage!N14+Telsiai!N14+Trakai!N14+Ukmerge!N14+Utena!N14+Varena!N14+Vilkaviskis!N14+Vilniaus_rj!N14+Vilnius!N14+Visaginas!N14+Zarasai!N14</f>
        <v>0</v>
      </c>
      <c r="O13" s="36">
        <f>Akmene!O14+Alytaus_rj!O14+Alytus!O14+Anyksciai!O14+Birstonas!O14+Birzai!O14+Druskininkai!O14+Elektrenai!O14+Ignalina!O14+Jonava!O14+Joniskis!O14+Jurbarkas!O14+Kaisiadorys!O14+Kalvarija!O14+Kaunas!O14+Kauno_rj!O14+Kazlu_ruda!O14+Kedainiai!O14+Kelmes!O14+Klaipeda!O14+Klaipedos_rj!O14+Kretinga!O14+Kupiskis!O14+Lazdijai!O14+Marijampole!O14+Mazeikiai!O14+Moletai!O14+Neringa!O14+Pagegiai!O14+Pakruojis!O14+Palanga!O14+Panevezio_rj!O14+Panevezys!O14+Pasvalys!O14+Plunge!O14+Prienai!O14+Radviliskis!O14+Raseiniai!O14+Rietavas!O14+Rokiskis!O14+Sakiai!O14+Salcininkai!O14+Siauliai!O14+Siauliu_rj!O14+Silale!O14+Silute!O14+Sirvintai!O14+Skuodas!O14+Svencionys!O14+Taurage!O14+Telsiai!O14+Trakai!O14+Ukmerge!O14+Utena!O14+Varena!O14+Vilkaviskis!O14+Vilniaus_rj!O14+Vilnius!O14+Visaginas!O14+Zarasai!O14</f>
        <v>0</v>
      </c>
      <c r="P13" s="36">
        <f>Akmene!P14+Alytaus_rj!P14+Alytus!P14+Anyksciai!P14+Birstonas!P14+Birzai!P14+Druskininkai!P14+Elektrenai!P14+Ignalina!P14+Jonava!P14+Joniskis!P14+Jurbarkas!P14+Kaisiadorys!P14+Kalvarija!P14+Kaunas!P14+Kauno_rj!P14+Kazlu_ruda!P14+Kedainiai!P14+Kelmes!P14+Klaipeda!P14+Klaipedos_rj!P14+Kretinga!P14+Kupiskis!P14+Lazdijai!P14+Marijampole!P14+Mazeikiai!P14+Moletai!P14+Neringa!P14+Pagegiai!P14+Pakruojis!P14+Palanga!P14+Panevezio_rj!P14+Panevezys!P14+Pasvalys!P14+Plunge!P14+Prienai!P14+Radviliskis!P14+Raseiniai!P14+Rietavas!P14+Rokiskis!P14+Sakiai!P14+Salcininkai!P14+Siauliai!P14+Siauliu_rj!P14+Silale!P14+Silute!P14+Sirvintai!P14+Skuodas!P14+Svencionys!P14+Taurage!P14+Telsiai!P14+Trakai!P14+Ukmerge!P14+Utena!P14+Varena!P14+Vilkaviskis!P14+Vilniaus_rj!P14+Vilnius!P14+Visaginas!P14+Zarasai!P14</f>
        <v>0</v>
      </c>
      <c r="Q13" s="36">
        <f>Akmene!Q14+Alytaus_rj!Q14+Alytus!Q14+Anyksciai!Q14+Birstonas!Q14+Birzai!Q14+Druskininkai!Q14+Elektrenai!Q14+Ignalina!Q14+Jonava!Q14+Joniskis!Q14+Jurbarkas!Q14+Kaisiadorys!Q14+Kalvarija!Q14+Kaunas!Q14+Kauno_rj!Q14+Kazlu_ruda!Q14+Kedainiai!Q14+Kelmes!Q14+Klaipeda!Q14+Klaipedos_rj!Q14+Kretinga!Q14+Kupiskis!Q14+Lazdijai!Q14+Marijampole!Q14+Mazeikiai!Q14+Moletai!Q14+Neringa!Q14+Pagegiai!Q14+Pakruojis!Q14+Palanga!Q14+Panevezio_rj!Q14+Panevezys!Q14+Pasvalys!Q14+Plunge!Q14+Prienai!Q14+Radviliskis!Q14+Raseiniai!Q14+Rietavas!Q14+Rokiskis!Q14+Sakiai!Q14+Salcininkai!Q14+Siauliai!Q14+Siauliu_rj!Q14+Silale!Q14+Silute!Q14+Sirvintai!Q14+Skuodas!Q14+Svencionys!Q14+Taurage!Q14+Telsiai!Q14+Trakai!Q14+Ukmerge!Q14+Utena!Q14+Varena!Q14+Vilkaviskis!Q14+Vilniaus_rj!Q14+Vilnius!Q14+Visaginas!Q14+Zarasai!Q14</f>
        <v>1</v>
      </c>
      <c r="R13" s="42">
        <f t="shared" si="0"/>
        <v>5</v>
      </c>
      <c r="S13" s="36">
        <v>5</v>
      </c>
      <c r="T13" s="7">
        <f t="shared" si="2"/>
        <v>0</v>
      </c>
    </row>
    <row r="14" spans="1:41" ht="12" customHeight="1" x14ac:dyDescent="0.2">
      <c r="A14" s="8" t="s">
        <v>68</v>
      </c>
      <c r="B14" s="17" t="s">
        <v>56</v>
      </c>
      <c r="C14" s="36">
        <f>Akmene!C15+Alytaus_rj!C15+Alytus!C15+Anyksciai!C15+Birstonas!C15+Birzai!C15+Druskininkai!C15+Elektrenai!C15+Ignalina!C15+Jonava!C15+Joniskis!C15+Jurbarkas!C15+Kaisiadorys!C15+Kalvarija!C15+Kaunas!C15+Kauno_rj!C15+Kazlu_ruda!C15+Kedainiai!C15+Kelmes!C15+Klaipeda!C15+Klaipedos_rj!C15+Kretinga!C15+Kupiskis!C15+Lazdijai!C15+Marijampole!C15+Mazeikiai!C15+Moletai!C15+Neringa!C15+Pagegiai!C15+Pakruojis!C15+Palanga!C15+Panevezio_rj!C15+Panevezys!C15+Pasvalys!C15+Plunge!C15+Prienai!C15+Radviliskis!C15+Raseiniai!C15+Rietavas!C15+Rokiskis!C15+Sakiai!C15+Salcininkai!C15+Siauliai!C15+Siauliu_rj!C15+Silale!C15+Silute!C15+Sirvintai!C15+Skuodas!C15+Svencionys!C15+Taurage!C15+Telsiai!C15+Trakai!C15+Ukmerge!C15+Utena!C15+Varena!C15+Vilkaviskis!C15+Vilniaus_rj!C15+Vilnius!C15+Visaginas!C15+Zarasai!C15</f>
        <v>0</v>
      </c>
      <c r="D14" s="36">
        <f>Akmene!D15+Alytaus_rj!D15+Alytus!D15+Anyksciai!D15+Birstonas!D15+Birzai!D15+Druskininkai!D15+Elektrenai!D15+Ignalina!D15+Jonava!D15+Joniskis!D15+Jurbarkas!D15+Kaisiadorys!D15+Kalvarija!D15+Kaunas!D15+Kauno_rj!D15+Kazlu_ruda!D15+Kedainiai!D15+Kelmes!D15+Klaipeda!D15+Klaipedos_rj!D15+Kretinga!D15+Kupiskis!D15+Lazdijai!D15+Marijampole!D15+Mazeikiai!D15+Moletai!D15+Neringa!D15+Pagegiai!D15+Pakruojis!D15+Palanga!D15+Panevezio_rj!D15+Panevezys!D15+Pasvalys!D15+Plunge!D15+Prienai!D15+Radviliskis!D15+Raseiniai!D15+Rietavas!D15+Rokiskis!D15+Sakiai!D15+Salcininkai!D15+Siauliai!D15+Siauliu_rj!D15+Silale!D15+Silute!D15+Sirvintai!D15+Skuodas!D15+Svencionys!D15+Taurage!D15+Telsiai!D15+Trakai!D15+Ukmerge!D15+Utena!D15+Varena!D15+Vilkaviskis!D15+Vilniaus_rj!D15+Vilnius!D15+Visaginas!D15+Zarasai!D15</f>
        <v>5</v>
      </c>
      <c r="E14" s="36">
        <f>Akmene!E15+Alytaus_rj!E15+Alytus!E15+Anyksciai!E15+Birstonas!E15+Birzai!E15+Druskininkai!E15+Elektrenai!E15+Ignalina!E15+Jonava!E15+Joniskis!E15+Jurbarkas!E15+Kaisiadorys!E15+Kalvarija!E15+Kaunas!E15+Kauno_rj!E15+Kazlu_ruda!E15+Kedainiai!E15+Kelmes!E15+Klaipeda!E15+Klaipedos_rj!E15+Kretinga!E15+Kupiskis!E15+Lazdijai!E15+Marijampole!E15+Mazeikiai!E15+Moletai!E15+Neringa!E15+Pagegiai!E15+Pakruojis!E15+Palanga!E15+Panevezio_rj!E15+Panevezys!E15+Pasvalys!E15+Plunge!E15+Prienai!E15+Radviliskis!E15+Raseiniai!E15+Rietavas!E15+Rokiskis!E15+Sakiai!E15+Salcininkai!E15+Siauliai!E15+Siauliu_rj!E15+Silale!E15+Silute!E15+Sirvintai!E15+Skuodas!E15+Svencionys!E15+Taurage!E15+Telsiai!E15+Trakai!E15+Ukmerge!E15+Utena!E15+Varena!E15+Vilkaviskis!E15+Vilniaus_rj!E15+Vilnius!E15+Visaginas!E15+Zarasai!E15</f>
        <v>0</v>
      </c>
      <c r="F14" s="36">
        <f>Akmene!F15+Alytaus_rj!F15+Alytus!F15+Anyksciai!F15+Birstonas!F15+Birzai!F15+Druskininkai!F15+Elektrenai!F15+Ignalina!F15+Jonava!F15+Joniskis!F15+Jurbarkas!F15+Kaisiadorys!F15+Kalvarija!F15+Kaunas!F15+Kauno_rj!F15+Kazlu_ruda!F15+Kedainiai!F15+Kelmes!F15+Klaipeda!F15+Klaipedos_rj!F15+Kretinga!F15+Kupiskis!F15+Lazdijai!F15+Marijampole!F15+Mazeikiai!F15+Moletai!F15+Neringa!F15+Pagegiai!F15+Pakruojis!F15+Palanga!F15+Panevezio_rj!F15+Panevezys!F15+Pasvalys!F15+Plunge!F15+Prienai!F15+Radviliskis!F15+Raseiniai!F15+Rietavas!F15+Rokiskis!F15+Sakiai!F15+Salcininkai!F15+Siauliai!F15+Siauliu_rj!F15+Silale!F15+Silute!F15+Sirvintai!F15+Skuodas!F15+Svencionys!F15+Taurage!F15+Telsiai!F15+Trakai!F15+Ukmerge!F15+Utena!F15+Varena!F15+Vilkaviskis!F15+Vilniaus_rj!F15+Vilnius!F15+Visaginas!F15+Zarasai!F15</f>
        <v>5</v>
      </c>
      <c r="G14" s="36">
        <f>Akmene!G15+Alytaus_rj!G15+Alytus!G15+Anyksciai!G15+Birstonas!G15+Birzai!G15+Druskininkai!G15+Elektrenai!G15+Ignalina!G15+Jonava!G15+Joniskis!G15+Jurbarkas!G15+Kaisiadorys!G15+Kalvarija!G15+Kaunas!G15+Kauno_rj!G15+Kazlu_ruda!G15+Kedainiai!G15+Kelmes!G15+Klaipeda!G15+Klaipedos_rj!G15+Kretinga!G15+Kupiskis!G15+Lazdijai!G15+Marijampole!G15+Mazeikiai!G15+Moletai!G15+Neringa!G15+Pagegiai!G15+Pakruojis!G15+Palanga!G15+Panevezio_rj!G15+Panevezys!G15+Pasvalys!G15+Plunge!G15+Prienai!G15+Radviliskis!G15+Raseiniai!G15+Rietavas!G15+Rokiskis!G15+Sakiai!G15+Salcininkai!G15+Siauliai!G15+Siauliu_rj!G15+Silale!G15+Silute!G15+Sirvintai!G15+Skuodas!G15+Svencionys!G15+Taurage!G15+Telsiai!G15+Trakai!G15+Ukmerge!G15+Utena!G15+Varena!G15+Vilkaviskis!G15+Vilniaus_rj!G15+Vilnius!G15+Visaginas!G15+Zarasai!G15</f>
        <v>3</v>
      </c>
      <c r="H14" s="36">
        <f>Akmene!H15+Alytaus_rj!H15+Alytus!H15+Anyksciai!H15+Birstonas!H15+Birzai!H15+Druskininkai!H15+Elektrenai!H15+Ignalina!H15+Jonava!H15+Joniskis!H15+Jurbarkas!H15+Kaisiadorys!H15+Kalvarija!H15+Kaunas!H15+Kauno_rj!H15+Kazlu_ruda!H15+Kedainiai!H15+Kelmes!H15+Klaipeda!H15+Klaipedos_rj!H15+Kretinga!H15+Kupiskis!H15+Lazdijai!H15+Marijampole!H15+Mazeikiai!H15+Moletai!H15+Neringa!H15+Pagegiai!H15+Pakruojis!H15+Palanga!H15+Panevezio_rj!H15+Panevezys!H15+Pasvalys!H15+Plunge!H15+Prienai!H15+Radviliskis!H15+Raseiniai!H15+Rietavas!H15+Rokiskis!H15+Sakiai!H15+Salcininkai!H15+Siauliai!H15+Siauliu_rj!H15+Silale!H15+Silute!H15+Sirvintai!H15+Skuodas!H15+Svencionys!H15+Taurage!H15+Telsiai!H15+Trakai!H15+Ukmerge!H15+Utena!H15+Varena!H15+Vilkaviskis!H15+Vilniaus_rj!H15+Vilnius!H15+Visaginas!H15+Zarasai!H15</f>
        <v>14</v>
      </c>
      <c r="I14" s="36">
        <f>Akmene!I15+Alytaus_rj!I15+Alytus!I15+Anyksciai!I15+Birstonas!I15+Birzai!I15+Druskininkai!I15+Elektrenai!I15+Ignalina!I15+Jonava!I15+Joniskis!I15+Jurbarkas!I15+Kaisiadorys!I15+Kalvarija!I15+Kaunas!I15+Kauno_rj!I15+Kazlu_ruda!I15+Kedainiai!I15+Kelmes!I15+Klaipeda!I15+Klaipedos_rj!I15+Kretinga!I15+Kupiskis!I15+Lazdijai!I15+Marijampole!I15+Mazeikiai!I15+Moletai!I15+Neringa!I15+Pagegiai!I15+Pakruojis!I15+Palanga!I15+Panevezio_rj!I15+Panevezys!I15+Pasvalys!I15+Plunge!I15+Prienai!I15+Radviliskis!I15+Raseiniai!I15+Rietavas!I15+Rokiskis!I15+Sakiai!I15+Salcininkai!I15+Siauliai!I15+Siauliu_rj!I15+Silale!I15+Silute!I15+Sirvintai!I15+Skuodas!I15+Svencionys!I15+Taurage!I15+Telsiai!I15+Trakai!I15+Ukmerge!I15+Utena!I15+Varena!I15+Vilkaviskis!I15+Vilniaus_rj!I15+Vilnius!I15+Visaginas!I15+Zarasai!I15</f>
        <v>10</v>
      </c>
      <c r="J14" s="36">
        <f>Akmene!J15+Alytaus_rj!J15+Alytus!J15+Anyksciai!J15+Birstonas!J15+Birzai!J15+Druskininkai!J15+Elektrenai!J15+Ignalina!J15+Jonava!J15+Joniskis!J15+Jurbarkas!J15+Kaisiadorys!J15+Kalvarija!J15+Kaunas!J15+Kauno_rj!J15+Kazlu_ruda!J15+Kedainiai!J15+Kelmes!J15+Klaipeda!J15+Klaipedos_rj!J15+Kretinga!J15+Kupiskis!J15+Lazdijai!J15+Marijampole!J15+Mazeikiai!J15+Moletai!J15+Neringa!J15+Pagegiai!J15+Pakruojis!J15+Palanga!J15+Panevezio_rj!J15+Panevezys!J15+Pasvalys!J15+Plunge!J15+Prienai!J15+Radviliskis!J15+Raseiniai!J15+Rietavas!J15+Rokiskis!J15+Sakiai!J15+Salcininkai!J15+Siauliai!J15+Siauliu_rj!J15+Silale!J15+Silute!J15+Sirvintai!J15+Skuodas!J15+Svencionys!J15+Taurage!J15+Telsiai!J15+Trakai!J15+Ukmerge!J15+Utena!J15+Varena!J15+Vilkaviskis!J15+Vilniaus_rj!J15+Vilnius!J15+Visaginas!J15+Zarasai!J15</f>
        <v>0</v>
      </c>
      <c r="K14" s="36">
        <f>Akmene!K15+Alytaus_rj!K15+Alytus!K15+Anyksciai!K15+Birstonas!K15+Birzai!K15+Druskininkai!K15+Elektrenai!K15+Ignalina!K15+Jonava!K15+Joniskis!K15+Jurbarkas!K15+Kaisiadorys!K15+Kalvarija!K15+Kaunas!K15+Kauno_rj!K15+Kazlu_ruda!K15+Kedainiai!K15+Kelmes!K15+Klaipeda!K15+Klaipedos_rj!K15+Kretinga!K15+Kupiskis!K15+Lazdijai!K15+Marijampole!K15+Mazeikiai!K15+Moletai!K15+Neringa!K15+Pagegiai!K15+Pakruojis!K15+Palanga!K15+Panevezio_rj!K15+Panevezys!K15+Pasvalys!K15+Plunge!K15+Prienai!K15+Radviliskis!K15+Raseiniai!K15+Rietavas!K15+Rokiskis!K15+Sakiai!K15+Salcininkai!K15+Siauliai!K15+Siauliu_rj!K15+Silale!K15+Silute!K15+Sirvintai!K15+Skuodas!K15+Svencionys!K15+Taurage!K15+Telsiai!K15+Trakai!K15+Ukmerge!K15+Utena!K15+Varena!K15+Vilkaviskis!K15+Vilniaus_rj!K15+Vilnius!K15+Visaginas!K15+Zarasai!K15</f>
        <v>6</v>
      </c>
      <c r="L14" s="36">
        <f>Akmene!L15+Alytaus_rj!L15+Alytus!L15+Anyksciai!L15+Birstonas!L15+Birzai!L15+Druskininkai!L15+Elektrenai!L15+Ignalina!L15+Jonava!L15+Joniskis!L15+Jurbarkas!L15+Kaisiadorys!L15+Kalvarija!L15+Kaunas!L15+Kauno_rj!L15+Kazlu_ruda!L15+Kedainiai!L15+Kelmes!L15+Klaipeda!L15+Klaipedos_rj!L15+Kretinga!L15+Kupiskis!L15+Lazdijai!L15+Marijampole!L15+Mazeikiai!L15+Moletai!L15+Neringa!L15+Pagegiai!L15+Pakruojis!L15+Palanga!L15+Panevezio_rj!L15+Panevezys!L15+Pasvalys!L15+Plunge!L15+Prienai!L15+Radviliskis!L15+Raseiniai!L15+Rietavas!L15+Rokiskis!L15+Sakiai!L15+Salcininkai!L15+Siauliai!L15+Siauliu_rj!L15+Silale!L15+Silute!L15+Sirvintai!L15+Skuodas!L15+Svencionys!L15+Taurage!L15+Telsiai!L15+Trakai!L15+Ukmerge!L15+Utena!L15+Varena!L15+Vilkaviskis!L15+Vilniaus_rj!L15+Vilnius!L15+Visaginas!L15+Zarasai!L15</f>
        <v>1</v>
      </c>
      <c r="M14" s="36">
        <f>Akmene!M15+Alytaus_rj!M15+Alytus!M15+Anyksciai!M15+Birstonas!M15+Birzai!M15+Druskininkai!M15+Elektrenai!M15+Ignalina!M15+Jonava!M15+Joniskis!M15+Jurbarkas!M15+Kaisiadorys!M15+Kalvarija!M15+Kaunas!M15+Kauno_rj!M15+Kazlu_ruda!M15+Kedainiai!M15+Kelmes!M15+Klaipeda!M15+Klaipedos_rj!M15+Kretinga!M15+Kupiskis!M15+Lazdijai!M15+Marijampole!M15+Mazeikiai!M15+Moletai!M15+Neringa!M15+Pagegiai!M15+Pakruojis!M15+Palanga!M15+Panevezio_rj!M15+Panevezys!M15+Pasvalys!M15+Plunge!M15+Prienai!M15+Radviliskis!M15+Raseiniai!M15+Rietavas!M15+Rokiskis!M15+Sakiai!M15+Salcininkai!M15+Siauliai!M15+Siauliu_rj!M15+Silale!M15+Silute!M15+Sirvintai!M15+Skuodas!M15+Svencionys!M15+Taurage!M15+Telsiai!M15+Trakai!M15+Ukmerge!M15+Utena!M15+Varena!M15+Vilkaviskis!M15+Vilniaus_rj!M15+Vilnius!M15+Visaginas!M15+Zarasai!M15</f>
        <v>0</v>
      </c>
      <c r="N14" s="36">
        <f>Akmene!N15+Alytaus_rj!N15+Alytus!N15+Anyksciai!N15+Birstonas!N15+Birzai!N15+Druskininkai!N15+Elektrenai!N15+Ignalina!N15+Jonava!N15+Joniskis!N15+Jurbarkas!N15+Kaisiadorys!N15+Kalvarija!N15+Kaunas!N15+Kauno_rj!N15+Kazlu_ruda!N15+Kedainiai!N15+Kelmes!N15+Klaipeda!N15+Klaipedos_rj!N15+Kretinga!N15+Kupiskis!N15+Lazdijai!N15+Marijampole!N15+Mazeikiai!N15+Moletai!N15+Neringa!N15+Pagegiai!N15+Pakruojis!N15+Palanga!N15+Panevezio_rj!N15+Panevezys!N15+Pasvalys!N15+Plunge!N15+Prienai!N15+Radviliskis!N15+Raseiniai!N15+Rietavas!N15+Rokiskis!N15+Sakiai!N15+Salcininkai!N15+Siauliai!N15+Siauliu_rj!N15+Silale!N15+Silute!N15+Sirvintai!N15+Skuodas!N15+Svencionys!N15+Taurage!N15+Telsiai!N15+Trakai!N15+Ukmerge!N15+Utena!N15+Varena!N15+Vilkaviskis!N15+Vilniaus_rj!N15+Vilnius!N15+Visaginas!N15+Zarasai!N15</f>
        <v>1</v>
      </c>
      <c r="O14" s="36">
        <f>Akmene!O15+Alytaus_rj!O15+Alytus!O15+Anyksciai!O15+Birstonas!O15+Birzai!O15+Druskininkai!O15+Elektrenai!O15+Ignalina!O15+Jonava!O15+Joniskis!O15+Jurbarkas!O15+Kaisiadorys!O15+Kalvarija!O15+Kaunas!O15+Kauno_rj!O15+Kazlu_ruda!O15+Kedainiai!O15+Kelmes!O15+Klaipeda!O15+Klaipedos_rj!O15+Kretinga!O15+Kupiskis!O15+Lazdijai!O15+Marijampole!O15+Mazeikiai!O15+Moletai!O15+Neringa!O15+Pagegiai!O15+Pakruojis!O15+Palanga!O15+Panevezio_rj!O15+Panevezys!O15+Pasvalys!O15+Plunge!O15+Prienai!O15+Radviliskis!O15+Raseiniai!O15+Rietavas!O15+Rokiskis!O15+Sakiai!O15+Salcininkai!O15+Siauliai!O15+Siauliu_rj!O15+Silale!O15+Silute!O15+Sirvintai!O15+Skuodas!O15+Svencionys!O15+Taurage!O15+Telsiai!O15+Trakai!O15+Ukmerge!O15+Utena!O15+Varena!O15+Vilkaviskis!O15+Vilniaus_rj!O15+Vilnius!O15+Visaginas!O15+Zarasai!O15</f>
        <v>0</v>
      </c>
      <c r="P14" s="36">
        <f>Akmene!P15+Alytaus_rj!P15+Alytus!P15+Anyksciai!P15+Birstonas!P15+Birzai!P15+Druskininkai!P15+Elektrenai!P15+Ignalina!P15+Jonava!P15+Joniskis!P15+Jurbarkas!P15+Kaisiadorys!P15+Kalvarija!P15+Kaunas!P15+Kauno_rj!P15+Kazlu_ruda!P15+Kedainiai!P15+Kelmes!P15+Klaipeda!P15+Klaipedos_rj!P15+Kretinga!P15+Kupiskis!P15+Lazdijai!P15+Marijampole!P15+Mazeikiai!P15+Moletai!P15+Neringa!P15+Pagegiai!P15+Pakruojis!P15+Palanga!P15+Panevezio_rj!P15+Panevezys!P15+Pasvalys!P15+Plunge!P15+Prienai!P15+Radviliskis!P15+Raseiniai!P15+Rietavas!P15+Rokiskis!P15+Sakiai!P15+Salcininkai!P15+Siauliai!P15+Siauliu_rj!P15+Silale!P15+Silute!P15+Sirvintai!P15+Skuodas!P15+Svencionys!P15+Taurage!P15+Telsiai!P15+Trakai!P15+Ukmerge!P15+Utena!P15+Varena!P15+Vilkaviskis!P15+Vilniaus_rj!P15+Vilnius!P15+Visaginas!P15+Zarasai!P15</f>
        <v>1</v>
      </c>
      <c r="Q14" s="36">
        <f>Akmene!Q15+Alytaus_rj!Q15+Alytus!Q15+Anyksciai!Q15+Birstonas!Q15+Birzai!Q15+Druskininkai!Q15+Elektrenai!Q15+Ignalina!Q15+Jonava!Q15+Joniskis!Q15+Jurbarkas!Q15+Kaisiadorys!Q15+Kalvarija!Q15+Kaunas!Q15+Kauno_rj!Q15+Kazlu_ruda!Q15+Kedainiai!Q15+Kelmes!Q15+Klaipeda!Q15+Klaipedos_rj!Q15+Kretinga!Q15+Kupiskis!Q15+Lazdijai!Q15+Marijampole!Q15+Mazeikiai!Q15+Moletai!Q15+Neringa!Q15+Pagegiai!Q15+Pakruojis!Q15+Palanga!Q15+Panevezio_rj!Q15+Panevezys!Q15+Pasvalys!Q15+Plunge!Q15+Prienai!Q15+Radviliskis!Q15+Raseiniai!Q15+Rietavas!Q15+Rokiskis!Q15+Sakiai!Q15+Salcininkai!Q15+Siauliai!Q15+Siauliu_rj!Q15+Silale!Q15+Silute!Q15+Sirvintai!Q15+Skuodas!Q15+Svencionys!Q15+Taurage!Q15+Telsiai!Q15+Trakai!Q15+Ukmerge!Q15+Utena!Q15+Varena!Q15+Vilkaviskis!Q15+Vilniaus_rj!Q15+Vilnius!Q15+Visaginas!Q15+Zarasai!Q15</f>
        <v>2</v>
      </c>
      <c r="R14" s="42">
        <f t="shared" si="0"/>
        <v>48</v>
      </c>
      <c r="S14" s="36">
        <v>46</v>
      </c>
      <c r="T14" s="7">
        <f>R14-S14</f>
        <v>2</v>
      </c>
    </row>
    <row r="15" spans="1:41" ht="12" customHeight="1" x14ac:dyDescent="0.2">
      <c r="A15" s="8" t="s">
        <v>194</v>
      </c>
      <c r="B15" s="17" t="s">
        <v>196</v>
      </c>
      <c r="C15" s="36">
        <f>Akmene!C16+Alytaus_rj!C16+Alytus!C16+Anyksciai!C16+Birstonas!C16+Birzai!C16+Druskininkai!C16+Elektrenai!C16+Ignalina!C16+Jonava!C16+Joniskis!C16+Jurbarkas!C16+Kaisiadorys!C16+Kalvarija!C16+Kaunas!C16+Kauno_rj!C16+Kazlu_ruda!C16+Kedainiai!C16+Kelmes!C16+Klaipeda!C16+Klaipedos_rj!C16+Kretinga!C16+Kupiskis!C16+Lazdijai!C16+Marijampole!C16+Mazeikiai!C16+Moletai!C16+Neringa!C16+Pagegiai!C16+Pakruojis!C16+Palanga!C16+Panevezio_rj!C16+Panevezys!C16+Pasvalys!C16+Plunge!C16+Prienai!C16+Radviliskis!C16+Raseiniai!C16+Rietavas!C16+Rokiskis!C16+Sakiai!C16+Salcininkai!C16+Siauliai!C16+Siauliu_rj!C16+Silale!C16+Silute!C16+Sirvintai!C16+Skuodas!C16+Svencionys!C16+Taurage!C16+Telsiai!C16+Trakai!C16+Ukmerge!C16+Utena!C16+Varena!C16+Vilkaviskis!C16+Vilniaus_rj!C16+Vilnius!C16+Visaginas!C16+Zarasai!C16</f>
        <v>0</v>
      </c>
      <c r="D15" s="36">
        <f>Akmene!D16+Alytaus_rj!D16+Alytus!D16+Anyksciai!D16+Birstonas!D16+Birzai!D16+Druskininkai!D16+Elektrenai!D16+Ignalina!D16+Jonava!D16+Joniskis!D16+Jurbarkas!D16+Kaisiadorys!D16+Kalvarija!D16+Kaunas!D16+Kauno_rj!D16+Kazlu_ruda!D16+Kedainiai!D16+Kelmes!D16+Klaipeda!D16+Klaipedos_rj!D16+Kretinga!D16+Kupiskis!D16+Lazdijai!D16+Marijampole!D16+Mazeikiai!D16+Moletai!D16+Neringa!D16+Pagegiai!D16+Pakruojis!D16+Palanga!D16+Panevezio_rj!D16+Panevezys!D16+Pasvalys!D16+Plunge!D16+Prienai!D16+Radviliskis!D16+Raseiniai!D16+Rietavas!D16+Rokiskis!D16+Sakiai!D16+Salcininkai!D16+Siauliai!D16+Siauliu_rj!D16+Silale!D16+Silute!D16+Sirvintai!D16+Skuodas!D16+Svencionys!D16+Taurage!D16+Telsiai!D16+Trakai!D16+Ukmerge!D16+Utena!D16+Varena!D16+Vilkaviskis!D16+Vilniaus_rj!D16+Vilnius!D16+Visaginas!D16+Zarasai!D16</f>
        <v>1</v>
      </c>
      <c r="E15" s="36">
        <f>Akmene!E16+Alytaus_rj!E16+Alytus!E16+Anyksciai!E16+Birstonas!E16+Birzai!E16+Druskininkai!E16+Elektrenai!E16+Ignalina!E16+Jonava!E16+Joniskis!E16+Jurbarkas!E16+Kaisiadorys!E16+Kalvarija!E16+Kaunas!E16+Kauno_rj!E16+Kazlu_ruda!E16+Kedainiai!E16+Kelmes!E16+Klaipeda!E16+Klaipedos_rj!E16+Kretinga!E16+Kupiskis!E16+Lazdijai!E16+Marijampole!E16+Mazeikiai!E16+Moletai!E16+Neringa!E16+Pagegiai!E16+Pakruojis!E16+Palanga!E16+Panevezio_rj!E16+Panevezys!E16+Pasvalys!E16+Plunge!E16+Prienai!E16+Radviliskis!E16+Raseiniai!E16+Rietavas!E16+Rokiskis!E16+Sakiai!E16+Salcininkai!E16+Siauliai!E16+Siauliu_rj!E16+Silale!E16+Silute!E16+Sirvintai!E16+Skuodas!E16+Svencionys!E16+Taurage!E16+Telsiai!E16+Trakai!E16+Ukmerge!E16+Utena!E16+Varena!E16+Vilkaviskis!E16+Vilniaus_rj!E16+Vilnius!E16+Visaginas!E16+Zarasai!E16</f>
        <v>0</v>
      </c>
      <c r="F15" s="36">
        <f>Akmene!F16+Alytaus_rj!F16+Alytus!F16+Anyksciai!F16+Birstonas!F16+Birzai!F16+Druskininkai!F16+Elektrenai!F16+Ignalina!F16+Jonava!F16+Joniskis!F16+Jurbarkas!F16+Kaisiadorys!F16+Kalvarija!F16+Kaunas!F16+Kauno_rj!F16+Kazlu_ruda!F16+Kedainiai!F16+Kelmes!F16+Klaipeda!F16+Klaipedos_rj!F16+Kretinga!F16+Kupiskis!F16+Lazdijai!F16+Marijampole!F16+Mazeikiai!F16+Moletai!F16+Neringa!F16+Pagegiai!F16+Pakruojis!F16+Palanga!F16+Panevezio_rj!F16+Panevezys!F16+Pasvalys!F16+Plunge!F16+Prienai!F16+Radviliskis!F16+Raseiniai!F16+Rietavas!F16+Rokiskis!F16+Sakiai!F16+Salcininkai!F16+Siauliai!F16+Siauliu_rj!F16+Silale!F16+Silute!F16+Sirvintai!F16+Skuodas!F16+Svencionys!F16+Taurage!F16+Telsiai!F16+Trakai!F16+Ukmerge!F16+Utena!F16+Varena!F16+Vilkaviskis!F16+Vilniaus_rj!F16+Vilnius!F16+Visaginas!F16+Zarasai!F16</f>
        <v>0</v>
      </c>
      <c r="G15" s="36">
        <f>Akmene!G16+Alytaus_rj!G16+Alytus!G16+Anyksciai!G16+Birstonas!G16+Birzai!G16+Druskininkai!G16+Elektrenai!G16+Ignalina!G16+Jonava!G16+Joniskis!G16+Jurbarkas!G16+Kaisiadorys!G16+Kalvarija!G16+Kaunas!G16+Kauno_rj!G16+Kazlu_ruda!G16+Kedainiai!G16+Kelmes!G16+Klaipeda!G16+Klaipedos_rj!G16+Kretinga!G16+Kupiskis!G16+Lazdijai!G16+Marijampole!G16+Mazeikiai!G16+Moletai!G16+Neringa!G16+Pagegiai!G16+Pakruojis!G16+Palanga!G16+Panevezio_rj!G16+Panevezys!G16+Pasvalys!G16+Plunge!G16+Prienai!G16+Radviliskis!G16+Raseiniai!G16+Rietavas!G16+Rokiskis!G16+Sakiai!G16+Salcininkai!G16+Siauliai!G16+Siauliu_rj!G16+Silale!G16+Silute!G16+Sirvintai!G16+Skuodas!G16+Svencionys!G16+Taurage!G16+Telsiai!G16+Trakai!G16+Ukmerge!G16+Utena!G16+Varena!G16+Vilkaviskis!G16+Vilniaus_rj!G16+Vilnius!G16+Visaginas!G16+Zarasai!G16</f>
        <v>0</v>
      </c>
      <c r="H15" s="36">
        <f>Akmene!H16+Alytaus_rj!H16+Alytus!H16+Anyksciai!H16+Birstonas!H16+Birzai!H16+Druskininkai!H16+Elektrenai!H16+Ignalina!H16+Jonava!H16+Joniskis!H16+Jurbarkas!H16+Kaisiadorys!H16+Kalvarija!H16+Kaunas!H16+Kauno_rj!H16+Kazlu_ruda!H16+Kedainiai!H16+Kelmes!H16+Klaipeda!H16+Klaipedos_rj!H16+Kretinga!H16+Kupiskis!H16+Lazdijai!H16+Marijampole!H16+Mazeikiai!H16+Moletai!H16+Neringa!H16+Pagegiai!H16+Pakruojis!H16+Palanga!H16+Panevezio_rj!H16+Panevezys!H16+Pasvalys!H16+Plunge!H16+Prienai!H16+Radviliskis!H16+Raseiniai!H16+Rietavas!H16+Rokiskis!H16+Sakiai!H16+Salcininkai!H16+Siauliai!H16+Siauliu_rj!H16+Silale!H16+Silute!H16+Sirvintai!H16+Skuodas!H16+Svencionys!H16+Taurage!H16+Telsiai!H16+Trakai!H16+Ukmerge!H16+Utena!H16+Varena!H16+Vilkaviskis!H16+Vilniaus_rj!H16+Vilnius!H16+Visaginas!H16+Zarasai!H16</f>
        <v>2</v>
      </c>
      <c r="I15" s="36">
        <f>Akmene!I16+Alytaus_rj!I16+Alytus!I16+Anyksciai!I16+Birstonas!I16+Birzai!I16+Druskininkai!I16+Elektrenai!I16+Ignalina!I16+Jonava!I16+Joniskis!I16+Jurbarkas!I16+Kaisiadorys!I16+Kalvarija!I16+Kaunas!I16+Kauno_rj!I16+Kazlu_ruda!I16+Kedainiai!I16+Kelmes!I16+Klaipeda!I16+Klaipedos_rj!I16+Kretinga!I16+Kupiskis!I16+Lazdijai!I16+Marijampole!I16+Mazeikiai!I16+Moletai!I16+Neringa!I16+Pagegiai!I16+Pakruojis!I16+Palanga!I16+Panevezio_rj!I16+Panevezys!I16+Pasvalys!I16+Plunge!I16+Prienai!I16+Radviliskis!I16+Raseiniai!I16+Rietavas!I16+Rokiskis!I16+Sakiai!I16+Salcininkai!I16+Siauliai!I16+Siauliu_rj!I16+Silale!I16+Silute!I16+Sirvintai!I16+Skuodas!I16+Svencionys!I16+Taurage!I16+Telsiai!I16+Trakai!I16+Ukmerge!I16+Utena!I16+Varena!I16+Vilkaviskis!I16+Vilniaus_rj!I16+Vilnius!I16+Visaginas!I16+Zarasai!I16</f>
        <v>2</v>
      </c>
      <c r="J15" s="36">
        <f>Akmene!J16+Alytaus_rj!J16+Alytus!J16+Anyksciai!J16+Birstonas!J16+Birzai!J16+Druskininkai!J16+Elektrenai!J16+Ignalina!J16+Jonava!J16+Joniskis!J16+Jurbarkas!J16+Kaisiadorys!J16+Kalvarija!J16+Kaunas!J16+Kauno_rj!J16+Kazlu_ruda!J16+Kedainiai!J16+Kelmes!J16+Klaipeda!J16+Klaipedos_rj!J16+Kretinga!J16+Kupiskis!J16+Lazdijai!J16+Marijampole!J16+Mazeikiai!J16+Moletai!J16+Neringa!J16+Pagegiai!J16+Pakruojis!J16+Palanga!J16+Panevezio_rj!J16+Panevezys!J16+Pasvalys!J16+Plunge!J16+Prienai!J16+Radviliskis!J16+Raseiniai!J16+Rietavas!J16+Rokiskis!J16+Sakiai!J16+Salcininkai!J16+Siauliai!J16+Siauliu_rj!J16+Silale!J16+Silute!J16+Sirvintai!J16+Skuodas!J16+Svencionys!J16+Taurage!J16+Telsiai!J16+Trakai!J16+Ukmerge!J16+Utena!J16+Varena!J16+Vilkaviskis!J16+Vilniaus_rj!J16+Vilnius!J16+Visaginas!J16+Zarasai!J16</f>
        <v>0</v>
      </c>
      <c r="K15" s="36">
        <f>Akmene!K16+Alytaus_rj!K16+Alytus!K16+Anyksciai!K16+Birstonas!K16+Birzai!K16+Druskininkai!K16+Elektrenai!K16+Ignalina!K16+Jonava!K16+Joniskis!K16+Jurbarkas!K16+Kaisiadorys!K16+Kalvarija!K16+Kaunas!K16+Kauno_rj!K16+Kazlu_ruda!K16+Kedainiai!K16+Kelmes!K16+Klaipeda!K16+Klaipedos_rj!K16+Kretinga!K16+Kupiskis!K16+Lazdijai!K16+Marijampole!K16+Mazeikiai!K16+Moletai!K16+Neringa!K16+Pagegiai!K16+Pakruojis!K16+Palanga!K16+Panevezio_rj!K16+Panevezys!K16+Pasvalys!K16+Plunge!K16+Prienai!K16+Radviliskis!K16+Raseiniai!K16+Rietavas!K16+Rokiskis!K16+Sakiai!K16+Salcininkai!K16+Siauliai!K16+Siauliu_rj!K16+Silale!K16+Silute!K16+Sirvintai!K16+Skuodas!K16+Svencionys!K16+Taurage!K16+Telsiai!K16+Trakai!K16+Ukmerge!K16+Utena!K16+Varena!K16+Vilkaviskis!K16+Vilniaus_rj!K16+Vilnius!K16+Visaginas!K16+Zarasai!K16</f>
        <v>0</v>
      </c>
      <c r="L15" s="36">
        <f>Akmene!L16+Alytaus_rj!L16+Alytus!L16+Anyksciai!L16+Birstonas!L16+Birzai!L16+Druskininkai!L16+Elektrenai!L16+Ignalina!L16+Jonava!L16+Joniskis!L16+Jurbarkas!L16+Kaisiadorys!L16+Kalvarija!L16+Kaunas!L16+Kauno_rj!L16+Kazlu_ruda!L16+Kedainiai!L16+Kelmes!L16+Klaipeda!L16+Klaipedos_rj!L16+Kretinga!L16+Kupiskis!L16+Lazdijai!L16+Marijampole!L16+Mazeikiai!L16+Moletai!L16+Neringa!L16+Pagegiai!L16+Pakruojis!L16+Palanga!L16+Panevezio_rj!L16+Panevezys!L16+Pasvalys!L16+Plunge!L16+Prienai!L16+Radviliskis!L16+Raseiniai!L16+Rietavas!L16+Rokiskis!L16+Sakiai!L16+Salcininkai!L16+Siauliai!L16+Siauliu_rj!L16+Silale!L16+Silute!L16+Sirvintai!L16+Skuodas!L16+Svencionys!L16+Taurage!L16+Telsiai!L16+Trakai!L16+Ukmerge!L16+Utena!L16+Varena!L16+Vilkaviskis!L16+Vilniaus_rj!L16+Vilnius!L16+Visaginas!L16+Zarasai!L16</f>
        <v>0</v>
      </c>
      <c r="M15" s="36">
        <f>Akmene!M16+Alytaus_rj!M16+Alytus!M16+Anyksciai!M16+Birstonas!M16+Birzai!M16+Druskininkai!M16+Elektrenai!M16+Ignalina!M16+Jonava!M16+Joniskis!M16+Jurbarkas!M16+Kaisiadorys!M16+Kalvarija!M16+Kaunas!M16+Kauno_rj!M16+Kazlu_ruda!M16+Kedainiai!M16+Kelmes!M16+Klaipeda!M16+Klaipedos_rj!M16+Kretinga!M16+Kupiskis!M16+Lazdijai!M16+Marijampole!M16+Mazeikiai!M16+Moletai!M16+Neringa!M16+Pagegiai!M16+Pakruojis!M16+Palanga!M16+Panevezio_rj!M16+Panevezys!M16+Pasvalys!M16+Plunge!M16+Prienai!M16+Radviliskis!M16+Raseiniai!M16+Rietavas!M16+Rokiskis!M16+Sakiai!M16+Salcininkai!M16+Siauliai!M16+Siauliu_rj!M16+Silale!M16+Silute!M16+Sirvintai!M16+Skuodas!M16+Svencionys!M16+Taurage!M16+Telsiai!M16+Trakai!M16+Ukmerge!M16+Utena!M16+Varena!M16+Vilkaviskis!M16+Vilniaus_rj!M16+Vilnius!M16+Visaginas!M16+Zarasai!M16</f>
        <v>0</v>
      </c>
      <c r="N15" s="36">
        <f>Akmene!N16+Alytaus_rj!N16+Alytus!N16+Anyksciai!N16+Birstonas!N16+Birzai!N16+Druskininkai!N16+Elektrenai!N16+Ignalina!N16+Jonava!N16+Joniskis!N16+Jurbarkas!N16+Kaisiadorys!N16+Kalvarija!N16+Kaunas!N16+Kauno_rj!N16+Kazlu_ruda!N16+Kedainiai!N16+Kelmes!N16+Klaipeda!N16+Klaipedos_rj!N16+Kretinga!N16+Kupiskis!N16+Lazdijai!N16+Marijampole!N16+Mazeikiai!N16+Moletai!N16+Neringa!N16+Pagegiai!N16+Pakruojis!N16+Palanga!N16+Panevezio_rj!N16+Panevezys!N16+Pasvalys!N16+Plunge!N16+Prienai!N16+Radviliskis!N16+Raseiniai!N16+Rietavas!N16+Rokiskis!N16+Sakiai!N16+Salcininkai!N16+Siauliai!N16+Siauliu_rj!N16+Silale!N16+Silute!N16+Sirvintai!N16+Skuodas!N16+Svencionys!N16+Taurage!N16+Telsiai!N16+Trakai!N16+Ukmerge!N16+Utena!N16+Varena!N16+Vilkaviskis!N16+Vilniaus_rj!N16+Vilnius!N16+Visaginas!N16+Zarasai!N16</f>
        <v>0</v>
      </c>
      <c r="O15" s="36">
        <f>Akmene!O16+Alytaus_rj!O16+Alytus!O16+Anyksciai!O16+Birstonas!O16+Birzai!O16+Druskininkai!O16+Elektrenai!O16+Ignalina!O16+Jonava!O16+Joniskis!O16+Jurbarkas!O16+Kaisiadorys!O16+Kalvarija!O16+Kaunas!O16+Kauno_rj!O16+Kazlu_ruda!O16+Kedainiai!O16+Kelmes!O16+Klaipeda!O16+Klaipedos_rj!O16+Kretinga!O16+Kupiskis!O16+Lazdijai!O16+Marijampole!O16+Mazeikiai!O16+Moletai!O16+Neringa!O16+Pagegiai!O16+Pakruojis!O16+Palanga!O16+Panevezio_rj!O16+Panevezys!O16+Pasvalys!O16+Plunge!O16+Prienai!O16+Radviliskis!O16+Raseiniai!O16+Rietavas!O16+Rokiskis!O16+Sakiai!O16+Salcininkai!O16+Siauliai!O16+Siauliu_rj!O16+Silale!O16+Silute!O16+Sirvintai!O16+Skuodas!O16+Svencionys!O16+Taurage!O16+Telsiai!O16+Trakai!O16+Ukmerge!O16+Utena!O16+Varena!O16+Vilkaviskis!O16+Vilniaus_rj!O16+Vilnius!O16+Visaginas!O16+Zarasai!O16</f>
        <v>0</v>
      </c>
      <c r="P15" s="36">
        <f>Akmene!P16+Alytaus_rj!P16+Alytus!P16+Anyksciai!P16+Birstonas!P16+Birzai!P16+Druskininkai!P16+Elektrenai!P16+Ignalina!P16+Jonava!P16+Joniskis!P16+Jurbarkas!P16+Kaisiadorys!P16+Kalvarija!P16+Kaunas!P16+Kauno_rj!P16+Kazlu_ruda!P16+Kedainiai!P16+Kelmes!P16+Klaipeda!P16+Klaipedos_rj!P16+Kretinga!P16+Kupiskis!P16+Lazdijai!P16+Marijampole!P16+Mazeikiai!P16+Moletai!P16+Neringa!P16+Pagegiai!P16+Pakruojis!P16+Palanga!P16+Panevezio_rj!P16+Panevezys!P16+Pasvalys!P16+Plunge!P16+Prienai!P16+Radviliskis!P16+Raseiniai!P16+Rietavas!P16+Rokiskis!P16+Sakiai!P16+Salcininkai!P16+Siauliai!P16+Siauliu_rj!P16+Silale!P16+Silute!P16+Sirvintai!P16+Skuodas!P16+Svencionys!P16+Taurage!P16+Telsiai!P16+Trakai!P16+Ukmerge!P16+Utena!P16+Varena!P16+Vilkaviskis!P16+Vilniaus_rj!P16+Vilnius!P16+Visaginas!P16+Zarasai!P16</f>
        <v>0</v>
      </c>
      <c r="Q15" s="36">
        <f>Akmene!Q16+Alytaus_rj!Q16+Alytus!Q16+Anyksciai!Q16+Birstonas!Q16+Birzai!Q16+Druskininkai!Q16+Elektrenai!Q16+Ignalina!Q16+Jonava!Q16+Joniskis!Q16+Jurbarkas!Q16+Kaisiadorys!Q16+Kalvarija!Q16+Kaunas!Q16+Kauno_rj!Q16+Kazlu_ruda!Q16+Kedainiai!Q16+Kelmes!Q16+Klaipeda!Q16+Klaipedos_rj!Q16+Kretinga!Q16+Kupiskis!Q16+Lazdijai!Q16+Marijampole!Q16+Mazeikiai!Q16+Moletai!Q16+Neringa!Q16+Pagegiai!Q16+Pakruojis!Q16+Palanga!Q16+Panevezio_rj!Q16+Panevezys!Q16+Pasvalys!Q16+Plunge!Q16+Prienai!Q16+Radviliskis!Q16+Raseiniai!Q16+Rietavas!Q16+Rokiskis!Q16+Sakiai!Q16+Salcininkai!Q16+Siauliai!Q16+Siauliu_rj!Q16+Silale!Q16+Silute!Q16+Sirvintai!Q16+Skuodas!Q16+Svencionys!Q16+Taurage!Q16+Telsiai!Q16+Trakai!Q16+Ukmerge!Q16+Utena!Q16+Varena!Q16+Vilkaviskis!Q16+Vilniaus_rj!Q16+Vilnius!Q16+Visaginas!Q16+Zarasai!Q16</f>
        <v>0</v>
      </c>
      <c r="R15" s="42">
        <f t="shared" si="0"/>
        <v>5</v>
      </c>
      <c r="S15" s="36">
        <v>6</v>
      </c>
      <c r="T15" s="7">
        <f>R15-S15</f>
        <v>-1</v>
      </c>
    </row>
    <row r="16" spans="1:41" ht="12" customHeight="1" x14ac:dyDescent="0.2">
      <c r="A16" s="8" t="s">
        <v>10</v>
      </c>
      <c r="B16" s="16" t="s">
        <v>31</v>
      </c>
      <c r="C16" s="7">
        <f>C17+C18+C19</f>
        <v>45</v>
      </c>
      <c r="D16" s="7">
        <f t="shared" ref="D16:P16" si="4">D17+D18+D19</f>
        <v>42</v>
      </c>
      <c r="E16" s="7">
        <f t="shared" si="4"/>
        <v>8</v>
      </c>
      <c r="F16" s="7">
        <f t="shared" si="4"/>
        <v>46</v>
      </c>
      <c r="G16" s="7">
        <f t="shared" si="4"/>
        <v>21</v>
      </c>
      <c r="H16" s="7">
        <f t="shared" si="4"/>
        <v>143</v>
      </c>
      <c r="I16" s="7">
        <f t="shared" si="4"/>
        <v>69</v>
      </c>
      <c r="J16" s="7">
        <f t="shared" si="4"/>
        <v>0</v>
      </c>
      <c r="K16" s="7">
        <f t="shared" si="4"/>
        <v>973</v>
      </c>
      <c r="L16" s="7">
        <f t="shared" si="4"/>
        <v>133</v>
      </c>
      <c r="M16" s="7">
        <f t="shared" si="4"/>
        <v>22</v>
      </c>
      <c r="N16" s="7">
        <f t="shared" si="4"/>
        <v>34</v>
      </c>
      <c r="O16" s="7">
        <f t="shared" si="4"/>
        <v>1</v>
      </c>
      <c r="P16" s="7">
        <f t="shared" si="4"/>
        <v>6</v>
      </c>
      <c r="Q16" s="7">
        <f>Q17+Q18+Q19</f>
        <v>58</v>
      </c>
      <c r="R16" s="42">
        <f t="shared" si="0"/>
        <v>1601</v>
      </c>
      <c r="S16" s="7">
        <f>S17+S18+S19</f>
        <v>1600</v>
      </c>
      <c r="T16" s="7">
        <f t="shared" si="2"/>
        <v>1</v>
      </c>
    </row>
    <row r="17" spans="1:20" ht="12" customHeight="1" x14ac:dyDescent="0.2">
      <c r="A17" s="8" t="s">
        <v>75</v>
      </c>
      <c r="B17" s="17" t="s">
        <v>85</v>
      </c>
      <c r="C17" s="36">
        <f>Akmene!C18+Alytaus_rj!C18+Alytus!C18+Anyksciai!C18+Birstonas!C18+Birzai!C18+Druskininkai!C18+Elektrenai!C18+Ignalina!C18+Jonava!C18+Joniskis!C18+Jurbarkas!C18+Kaisiadorys!C18+Kalvarija!C18+Kaunas!C18+Kauno_rj!C18+Kazlu_ruda!C18+Kedainiai!C18+Kelmes!C18+Klaipeda!C18+Klaipedos_rj!C18+Kretinga!C18+Kupiskis!C18+Lazdijai!C18+Marijampole!C18+Mazeikiai!C18+Moletai!C18+Neringa!C18+Pagegiai!C18+Pakruojis!C18+Palanga!C18+Panevezio_rj!C18+Panevezys!C18+Pasvalys!C18+Plunge!C18+Prienai!C18+Radviliskis!C18+Raseiniai!C18+Rietavas!C18+Rokiskis!C18+Sakiai!C18+Salcininkai!C18+Siauliai!C18+Siauliu_rj!C18+Silale!C18+Silute!C18+Sirvintai!C18+Skuodas!C18+Svencionys!C18+Taurage!C18+Telsiai!C18+Trakai!C18+Ukmerge!C18+Utena!C18+Varena!C18+Vilkaviskis!C18+Vilniaus_rj!C18+Vilnius!C18+Visaginas!C18+Zarasai!C18</f>
        <v>5</v>
      </c>
      <c r="D17" s="36">
        <f>Akmene!D18+Alytaus_rj!D18+Alytus!D18+Anyksciai!D18+Birstonas!D18+Birzai!D18+Druskininkai!D18+Elektrenai!D18+Ignalina!D18+Jonava!D18+Joniskis!D18+Jurbarkas!D18+Kaisiadorys!D18+Kalvarija!D18+Kaunas!D18+Kauno_rj!D18+Kazlu_ruda!D18+Kedainiai!D18+Kelmes!D18+Klaipeda!D18+Klaipedos_rj!D18+Kretinga!D18+Kupiskis!D18+Lazdijai!D18+Marijampole!D18+Mazeikiai!D18+Moletai!D18+Neringa!D18+Pagegiai!D18+Pakruojis!D18+Palanga!D18+Panevezio_rj!D18+Panevezys!D18+Pasvalys!D18+Plunge!D18+Prienai!D18+Radviliskis!D18+Raseiniai!D18+Rietavas!D18+Rokiskis!D18+Sakiai!D18+Salcininkai!D18+Siauliai!D18+Siauliu_rj!D18+Silale!D18+Silute!D18+Sirvintai!D18+Skuodas!D18+Svencionys!D18+Taurage!D18+Telsiai!D18+Trakai!D18+Ukmerge!D18+Utena!D18+Varena!D18+Vilkaviskis!D18+Vilniaus_rj!D18+Vilnius!D18+Visaginas!D18+Zarasai!D18</f>
        <v>10</v>
      </c>
      <c r="E17" s="36">
        <f>Akmene!E18+Alytaus_rj!E18+Alytus!E18+Anyksciai!E18+Birstonas!E18+Birzai!E18+Druskininkai!E18+Elektrenai!E18+Ignalina!E18+Jonava!E18+Joniskis!E18+Jurbarkas!E18+Kaisiadorys!E18+Kalvarija!E18+Kaunas!E18+Kauno_rj!E18+Kazlu_ruda!E18+Kedainiai!E18+Kelmes!E18+Klaipeda!E18+Klaipedos_rj!E18+Kretinga!E18+Kupiskis!E18+Lazdijai!E18+Marijampole!E18+Mazeikiai!E18+Moletai!E18+Neringa!E18+Pagegiai!E18+Pakruojis!E18+Palanga!E18+Panevezio_rj!E18+Panevezys!E18+Pasvalys!E18+Plunge!E18+Prienai!E18+Radviliskis!E18+Raseiniai!E18+Rietavas!E18+Rokiskis!E18+Sakiai!E18+Salcininkai!E18+Siauliai!E18+Siauliu_rj!E18+Silale!E18+Silute!E18+Sirvintai!E18+Skuodas!E18+Svencionys!E18+Taurage!E18+Telsiai!E18+Trakai!E18+Ukmerge!E18+Utena!E18+Varena!E18+Vilkaviskis!E18+Vilniaus_rj!E18+Vilnius!E18+Visaginas!E18+Zarasai!E18</f>
        <v>3</v>
      </c>
      <c r="F17" s="36">
        <f>Akmene!F18+Alytaus_rj!F18+Alytus!F18+Anyksciai!F18+Birstonas!F18+Birzai!F18+Druskininkai!F18+Elektrenai!F18+Ignalina!F18+Jonava!F18+Joniskis!F18+Jurbarkas!F18+Kaisiadorys!F18+Kalvarija!F18+Kaunas!F18+Kauno_rj!F18+Kazlu_ruda!F18+Kedainiai!F18+Kelmes!F18+Klaipeda!F18+Klaipedos_rj!F18+Kretinga!F18+Kupiskis!F18+Lazdijai!F18+Marijampole!F18+Mazeikiai!F18+Moletai!F18+Neringa!F18+Pagegiai!F18+Pakruojis!F18+Palanga!F18+Panevezio_rj!F18+Panevezys!F18+Pasvalys!F18+Plunge!F18+Prienai!F18+Radviliskis!F18+Raseiniai!F18+Rietavas!F18+Rokiskis!F18+Sakiai!F18+Salcininkai!F18+Siauliai!F18+Siauliu_rj!F18+Silale!F18+Silute!F18+Sirvintai!F18+Skuodas!F18+Svencionys!F18+Taurage!F18+Telsiai!F18+Trakai!F18+Ukmerge!F18+Utena!F18+Varena!F18+Vilkaviskis!F18+Vilniaus_rj!F18+Vilnius!F18+Visaginas!F18+Zarasai!F18</f>
        <v>8</v>
      </c>
      <c r="G17" s="36">
        <f>Akmene!G18+Alytaus_rj!G18+Alytus!G18+Anyksciai!G18+Birstonas!G18+Birzai!G18+Druskininkai!G18+Elektrenai!G18+Ignalina!G18+Jonava!G18+Joniskis!G18+Jurbarkas!G18+Kaisiadorys!G18+Kalvarija!G18+Kaunas!G18+Kauno_rj!G18+Kazlu_ruda!G18+Kedainiai!G18+Kelmes!G18+Klaipeda!G18+Klaipedos_rj!G18+Kretinga!G18+Kupiskis!G18+Lazdijai!G18+Marijampole!G18+Mazeikiai!G18+Moletai!G18+Neringa!G18+Pagegiai!G18+Pakruojis!G18+Palanga!G18+Panevezio_rj!G18+Panevezys!G18+Pasvalys!G18+Plunge!G18+Prienai!G18+Radviliskis!G18+Raseiniai!G18+Rietavas!G18+Rokiskis!G18+Sakiai!G18+Salcininkai!G18+Siauliai!G18+Siauliu_rj!G18+Silale!G18+Silute!G18+Sirvintai!G18+Skuodas!G18+Svencionys!G18+Taurage!G18+Telsiai!G18+Trakai!G18+Ukmerge!G18+Utena!G18+Varena!G18+Vilkaviskis!G18+Vilniaus_rj!G18+Vilnius!G18+Visaginas!G18+Zarasai!G18</f>
        <v>9</v>
      </c>
      <c r="H17" s="36">
        <f>Akmene!H18+Alytaus_rj!H18+Alytus!H18+Anyksciai!H18+Birstonas!H18+Birzai!H18+Druskininkai!H18+Elektrenai!H18+Ignalina!H18+Jonava!H18+Joniskis!H18+Jurbarkas!H18+Kaisiadorys!H18+Kalvarija!H18+Kaunas!H18+Kauno_rj!H18+Kazlu_ruda!H18+Kedainiai!H18+Kelmes!H18+Klaipeda!H18+Klaipedos_rj!H18+Kretinga!H18+Kupiskis!H18+Lazdijai!H18+Marijampole!H18+Mazeikiai!H18+Moletai!H18+Neringa!H18+Pagegiai!H18+Pakruojis!H18+Palanga!H18+Panevezio_rj!H18+Panevezys!H18+Pasvalys!H18+Plunge!H18+Prienai!H18+Radviliskis!H18+Raseiniai!H18+Rietavas!H18+Rokiskis!H18+Sakiai!H18+Salcininkai!H18+Siauliai!H18+Siauliu_rj!H18+Silale!H18+Silute!H18+Sirvintai!H18+Skuodas!H18+Svencionys!H18+Taurage!H18+Telsiai!H18+Trakai!H18+Ukmerge!H18+Utena!H18+Varena!H18+Vilkaviskis!H18+Vilniaus_rj!H18+Vilnius!H18+Visaginas!H18+Zarasai!H18</f>
        <v>34</v>
      </c>
      <c r="I17" s="36">
        <f>Akmene!I18+Alytaus_rj!I18+Alytus!I18+Anyksciai!I18+Birstonas!I18+Birzai!I18+Druskininkai!I18+Elektrenai!I18+Ignalina!I18+Jonava!I18+Joniskis!I18+Jurbarkas!I18+Kaisiadorys!I18+Kalvarija!I18+Kaunas!I18+Kauno_rj!I18+Kazlu_ruda!I18+Kedainiai!I18+Kelmes!I18+Klaipeda!I18+Klaipedos_rj!I18+Kretinga!I18+Kupiskis!I18+Lazdijai!I18+Marijampole!I18+Mazeikiai!I18+Moletai!I18+Neringa!I18+Pagegiai!I18+Pakruojis!I18+Palanga!I18+Panevezio_rj!I18+Panevezys!I18+Pasvalys!I18+Plunge!I18+Prienai!I18+Radviliskis!I18+Raseiniai!I18+Rietavas!I18+Rokiskis!I18+Sakiai!I18+Salcininkai!I18+Siauliai!I18+Siauliu_rj!I18+Silale!I18+Silute!I18+Sirvintai!I18+Skuodas!I18+Svencionys!I18+Taurage!I18+Telsiai!I18+Trakai!I18+Ukmerge!I18+Utena!I18+Varena!I18+Vilkaviskis!I18+Vilniaus_rj!I18+Vilnius!I18+Visaginas!I18+Zarasai!I18</f>
        <v>24</v>
      </c>
      <c r="J17" s="36">
        <f>Akmene!J18+Alytaus_rj!J18+Alytus!J18+Anyksciai!J18+Birstonas!J18+Birzai!J18+Druskininkai!J18+Elektrenai!J18+Ignalina!J18+Jonava!J18+Joniskis!J18+Jurbarkas!J18+Kaisiadorys!J18+Kalvarija!J18+Kaunas!J18+Kauno_rj!J18+Kazlu_ruda!J18+Kedainiai!J18+Kelmes!J18+Klaipeda!J18+Klaipedos_rj!J18+Kretinga!J18+Kupiskis!J18+Lazdijai!J18+Marijampole!J18+Mazeikiai!J18+Moletai!J18+Neringa!J18+Pagegiai!J18+Pakruojis!J18+Palanga!J18+Panevezio_rj!J18+Panevezys!J18+Pasvalys!J18+Plunge!J18+Prienai!J18+Radviliskis!J18+Raseiniai!J18+Rietavas!J18+Rokiskis!J18+Sakiai!J18+Salcininkai!J18+Siauliai!J18+Siauliu_rj!J18+Silale!J18+Silute!J18+Sirvintai!J18+Skuodas!J18+Svencionys!J18+Taurage!J18+Telsiai!J18+Trakai!J18+Ukmerge!J18+Utena!J18+Varena!J18+Vilkaviskis!J18+Vilniaus_rj!J18+Vilnius!J18+Visaginas!J18+Zarasai!J18</f>
        <v>0</v>
      </c>
      <c r="K17" s="36">
        <f>Akmene!K18+Alytaus_rj!K18+Alytus!K18+Anyksciai!K18+Birstonas!K18+Birzai!K18+Druskininkai!K18+Elektrenai!K18+Ignalina!K18+Jonava!K18+Joniskis!K18+Jurbarkas!K18+Kaisiadorys!K18+Kalvarija!K18+Kaunas!K18+Kauno_rj!K18+Kazlu_ruda!K18+Kedainiai!K18+Kelmes!K18+Klaipeda!K18+Klaipedos_rj!K18+Kretinga!K18+Kupiskis!K18+Lazdijai!K18+Marijampole!K18+Mazeikiai!K18+Moletai!K18+Neringa!K18+Pagegiai!K18+Pakruojis!K18+Palanga!K18+Panevezio_rj!K18+Panevezys!K18+Pasvalys!K18+Plunge!K18+Prienai!K18+Radviliskis!K18+Raseiniai!K18+Rietavas!K18+Rokiskis!K18+Sakiai!K18+Salcininkai!K18+Siauliai!K18+Siauliu_rj!K18+Silale!K18+Silute!K18+Sirvintai!K18+Skuodas!K18+Svencionys!K18+Taurage!K18+Telsiai!K18+Trakai!K18+Ukmerge!K18+Utena!K18+Varena!K18+Vilkaviskis!K18+Vilniaus_rj!K18+Vilnius!K18+Visaginas!K18+Zarasai!K18</f>
        <v>157</v>
      </c>
      <c r="L17" s="36">
        <f>Akmene!L18+Alytaus_rj!L18+Alytus!L18+Anyksciai!L18+Birstonas!L18+Birzai!L18+Druskininkai!L18+Elektrenai!L18+Ignalina!L18+Jonava!L18+Joniskis!L18+Jurbarkas!L18+Kaisiadorys!L18+Kalvarija!L18+Kaunas!L18+Kauno_rj!L18+Kazlu_ruda!L18+Kedainiai!L18+Kelmes!L18+Klaipeda!L18+Klaipedos_rj!L18+Kretinga!L18+Kupiskis!L18+Lazdijai!L18+Marijampole!L18+Mazeikiai!L18+Moletai!L18+Neringa!L18+Pagegiai!L18+Pakruojis!L18+Palanga!L18+Panevezio_rj!L18+Panevezys!L18+Pasvalys!L18+Plunge!L18+Prienai!L18+Radviliskis!L18+Raseiniai!L18+Rietavas!L18+Rokiskis!L18+Sakiai!L18+Salcininkai!L18+Siauliai!L18+Siauliu_rj!L18+Silale!L18+Silute!L18+Sirvintai!L18+Skuodas!L18+Svencionys!L18+Taurage!L18+Telsiai!L18+Trakai!L18+Ukmerge!L18+Utena!L18+Varena!L18+Vilkaviskis!L18+Vilniaus_rj!L18+Vilnius!L18+Visaginas!L18+Zarasai!L18</f>
        <v>48</v>
      </c>
      <c r="M17" s="36">
        <f>Akmene!M18+Alytaus_rj!M18+Alytus!M18+Anyksciai!M18+Birstonas!M18+Birzai!M18+Druskininkai!M18+Elektrenai!M18+Ignalina!M18+Jonava!M18+Joniskis!M18+Jurbarkas!M18+Kaisiadorys!M18+Kalvarija!M18+Kaunas!M18+Kauno_rj!M18+Kazlu_ruda!M18+Kedainiai!M18+Kelmes!M18+Klaipeda!M18+Klaipedos_rj!M18+Kretinga!M18+Kupiskis!M18+Lazdijai!M18+Marijampole!M18+Mazeikiai!M18+Moletai!M18+Neringa!M18+Pagegiai!M18+Pakruojis!M18+Palanga!M18+Panevezio_rj!M18+Panevezys!M18+Pasvalys!M18+Plunge!M18+Prienai!M18+Radviliskis!M18+Raseiniai!M18+Rietavas!M18+Rokiskis!M18+Sakiai!M18+Salcininkai!M18+Siauliai!M18+Siauliu_rj!M18+Silale!M18+Silute!M18+Sirvintai!M18+Skuodas!M18+Svencionys!M18+Taurage!M18+Telsiai!M18+Trakai!M18+Ukmerge!M18+Utena!M18+Varena!M18+Vilkaviskis!M18+Vilniaus_rj!M18+Vilnius!M18+Visaginas!M18+Zarasai!M18</f>
        <v>8</v>
      </c>
      <c r="N17" s="36">
        <f>Akmene!N18+Alytaus_rj!N18+Alytus!N18+Anyksciai!N18+Birstonas!N18+Birzai!N18+Druskininkai!N18+Elektrenai!N18+Ignalina!N18+Jonava!N18+Joniskis!N18+Jurbarkas!N18+Kaisiadorys!N18+Kalvarija!N18+Kaunas!N18+Kauno_rj!N18+Kazlu_ruda!N18+Kedainiai!N18+Kelmes!N18+Klaipeda!N18+Klaipedos_rj!N18+Kretinga!N18+Kupiskis!N18+Lazdijai!N18+Marijampole!N18+Mazeikiai!N18+Moletai!N18+Neringa!N18+Pagegiai!N18+Pakruojis!N18+Palanga!N18+Panevezio_rj!N18+Panevezys!N18+Pasvalys!N18+Plunge!N18+Prienai!N18+Radviliskis!N18+Raseiniai!N18+Rietavas!N18+Rokiskis!N18+Sakiai!N18+Salcininkai!N18+Siauliai!N18+Siauliu_rj!N18+Silale!N18+Silute!N18+Sirvintai!N18+Skuodas!N18+Svencionys!N18+Taurage!N18+Telsiai!N18+Trakai!N18+Ukmerge!N18+Utena!N18+Varena!N18+Vilkaviskis!N18+Vilniaus_rj!N18+Vilnius!N18+Visaginas!N18+Zarasai!N18</f>
        <v>9</v>
      </c>
      <c r="O17" s="36">
        <f>Akmene!O18+Alytaus_rj!O18+Alytus!O18+Anyksciai!O18+Birstonas!O18+Birzai!O18+Druskininkai!O18+Elektrenai!O18+Ignalina!O18+Jonava!O18+Joniskis!O18+Jurbarkas!O18+Kaisiadorys!O18+Kalvarija!O18+Kaunas!O18+Kauno_rj!O18+Kazlu_ruda!O18+Kedainiai!O18+Kelmes!O18+Klaipeda!O18+Klaipedos_rj!O18+Kretinga!O18+Kupiskis!O18+Lazdijai!O18+Marijampole!O18+Mazeikiai!O18+Moletai!O18+Neringa!O18+Pagegiai!O18+Pakruojis!O18+Palanga!O18+Panevezio_rj!O18+Panevezys!O18+Pasvalys!O18+Plunge!O18+Prienai!O18+Radviliskis!O18+Raseiniai!O18+Rietavas!O18+Rokiskis!O18+Sakiai!O18+Salcininkai!O18+Siauliai!O18+Siauliu_rj!O18+Silale!O18+Silute!O18+Sirvintai!O18+Skuodas!O18+Svencionys!O18+Taurage!O18+Telsiai!O18+Trakai!O18+Ukmerge!O18+Utena!O18+Varena!O18+Vilkaviskis!O18+Vilniaus_rj!O18+Vilnius!O18+Visaginas!O18+Zarasai!O18</f>
        <v>1</v>
      </c>
      <c r="P17" s="36">
        <f>Akmene!P18+Alytaus_rj!P18+Alytus!P18+Anyksciai!P18+Birstonas!P18+Birzai!P18+Druskininkai!P18+Elektrenai!P18+Ignalina!P18+Jonava!P18+Joniskis!P18+Jurbarkas!P18+Kaisiadorys!P18+Kalvarija!P18+Kaunas!P18+Kauno_rj!P18+Kazlu_ruda!P18+Kedainiai!P18+Kelmes!P18+Klaipeda!P18+Klaipedos_rj!P18+Kretinga!P18+Kupiskis!P18+Lazdijai!P18+Marijampole!P18+Mazeikiai!P18+Moletai!P18+Neringa!P18+Pagegiai!P18+Pakruojis!P18+Palanga!P18+Panevezio_rj!P18+Panevezys!P18+Pasvalys!P18+Plunge!P18+Prienai!P18+Radviliskis!P18+Raseiniai!P18+Rietavas!P18+Rokiskis!P18+Sakiai!P18+Salcininkai!P18+Siauliai!P18+Siauliu_rj!P18+Silale!P18+Silute!P18+Sirvintai!P18+Skuodas!P18+Svencionys!P18+Taurage!P18+Telsiai!P18+Trakai!P18+Ukmerge!P18+Utena!P18+Varena!P18+Vilkaviskis!P18+Vilniaus_rj!P18+Vilnius!P18+Visaginas!P18+Zarasai!P18</f>
        <v>0</v>
      </c>
      <c r="Q17" s="36">
        <f>Akmene!Q18+Alytaus_rj!Q18+Alytus!Q18+Anyksciai!Q18+Birstonas!Q18+Birzai!Q18+Druskininkai!Q18+Elektrenai!Q18+Ignalina!Q18+Jonava!Q18+Joniskis!Q18+Jurbarkas!Q18+Kaisiadorys!Q18+Kalvarija!Q18+Kaunas!Q18+Kauno_rj!Q18+Kazlu_ruda!Q18+Kedainiai!Q18+Kelmes!Q18+Klaipeda!Q18+Klaipedos_rj!Q18+Kretinga!Q18+Kupiskis!Q18+Lazdijai!Q18+Marijampole!Q18+Mazeikiai!Q18+Moletai!Q18+Neringa!Q18+Pagegiai!Q18+Pakruojis!Q18+Palanga!Q18+Panevezio_rj!Q18+Panevezys!Q18+Pasvalys!Q18+Plunge!Q18+Prienai!Q18+Radviliskis!Q18+Raseiniai!Q18+Rietavas!Q18+Rokiskis!Q18+Sakiai!Q18+Salcininkai!Q18+Siauliai!Q18+Siauliu_rj!Q18+Silale!Q18+Silute!Q18+Sirvintai!Q18+Skuodas!Q18+Svencionys!Q18+Taurage!Q18+Telsiai!Q18+Trakai!Q18+Ukmerge!Q18+Utena!Q18+Varena!Q18+Vilkaviskis!Q18+Vilniaus_rj!Q18+Vilnius!Q18+Visaginas!Q18+Zarasai!Q18</f>
        <v>9</v>
      </c>
      <c r="R17" s="42">
        <f t="shared" si="0"/>
        <v>325</v>
      </c>
      <c r="S17" s="36">
        <v>322</v>
      </c>
      <c r="T17" s="7">
        <f t="shared" si="2"/>
        <v>3</v>
      </c>
    </row>
    <row r="18" spans="1:20" ht="12" customHeight="1" x14ac:dyDescent="0.2">
      <c r="A18" s="8" t="s">
        <v>76</v>
      </c>
      <c r="B18" s="17" t="s">
        <v>86</v>
      </c>
      <c r="C18" s="36">
        <f>Akmene!C19+Alytaus_rj!C19+Alytus!C19+Anyksciai!C19+Birstonas!C19+Birzai!C19+Druskininkai!C19+Elektrenai!C19+Ignalina!C19+Jonava!C19+Joniskis!C19+Jurbarkas!C19+Kaisiadorys!C19+Kalvarija!C19+Kaunas!C19+Kauno_rj!C19+Kazlu_ruda!C19+Kedainiai!C19+Kelmes!C19+Klaipeda!C19+Klaipedos_rj!C19+Kretinga!C19+Kupiskis!C19+Lazdijai!C19+Marijampole!C19+Mazeikiai!C19+Moletai!C19+Neringa!C19+Pagegiai!C19+Pakruojis!C19+Palanga!C19+Panevezio_rj!C19+Panevezys!C19+Pasvalys!C19+Plunge!C19+Prienai!C19+Radviliskis!C19+Raseiniai!C19+Rietavas!C19+Rokiskis!C19+Sakiai!C19+Salcininkai!C19+Siauliai!C19+Siauliu_rj!C19+Silale!C19+Silute!C19+Sirvintai!C19+Skuodas!C19+Svencionys!C19+Taurage!C19+Telsiai!C19+Trakai!C19+Ukmerge!C19+Utena!C19+Varena!C19+Vilkaviskis!C19+Vilniaus_rj!C19+Vilnius!C19+Visaginas!C19+Zarasai!C19</f>
        <v>14</v>
      </c>
      <c r="D18" s="36">
        <f>Akmene!D19+Alytaus_rj!D19+Alytus!D19+Anyksciai!D19+Birstonas!D19+Birzai!D19+Druskininkai!D19+Elektrenai!D19+Ignalina!D19+Jonava!D19+Joniskis!D19+Jurbarkas!D19+Kaisiadorys!D19+Kalvarija!D19+Kaunas!D19+Kauno_rj!D19+Kazlu_ruda!D19+Kedainiai!D19+Kelmes!D19+Klaipeda!D19+Klaipedos_rj!D19+Kretinga!D19+Kupiskis!D19+Lazdijai!D19+Marijampole!D19+Mazeikiai!D19+Moletai!D19+Neringa!D19+Pagegiai!D19+Pakruojis!D19+Palanga!D19+Panevezio_rj!D19+Panevezys!D19+Pasvalys!D19+Plunge!D19+Prienai!D19+Radviliskis!D19+Raseiniai!D19+Rietavas!D19+Rokiskis!D19+Sakiai!D19+Salcininkai!D19+Siauliai!D19+Siauliu_rj!D19+Silale!D19+Silute!D19+Sirvintai!D19+Skuodas!D19+Svencionys!D19+Taurage!D19+Telsiai!D19+Trakai!D19+Ukmerge!D19+Utena!D19+Varena!D19+Vilkaviskis!D19+Vilniaus_rj!D19+Vilnius!D19+Visaginas!D19+Zarasai!D19</f>
        <v>12</v>
      </c>
      <c r="E18" s="36">
        <f>Akmene!E19+Alytaus_rj!E19+Alytus!E19+Anyksciai!E19+Birstonas!E19+Birzai!E19+Druskininkai!E19+Elektrenai!E19+Ignalina!E19+Jonava!E19+Joniskis!E19+Jurbarkas!E19+Kaisiadorys!E19+Kalvarija!E19+Kaunas!E19+Kauno_rj!E19+Kazlu_ruda!E19+Kedainiai!E19+Kelmes!E19+Klaipeda!E19+Klaipedos_rj!E19+Kretinga!E19+Kupiskis!E19+Lazdijai!E19+Marijampole!E19+Mazeikiai!E19+Moletai!E19+Neringa!E19+Pagegiai!E19+Pakruojis!E19+Palanga!E19+Panevezio_rj!E19+Panevezys!E19+Pasvalys!E19+Plunge!E19+Prienai!E19+Radviliskis!E19+Raseiniai!E19+Rietavas!E19+Rokiskis!E19+Sakiai!E19+Salcininkai!E19+Siauliai!E19+Siauliu_rj!E19+Silale!E19+Silute!E19+Sirvintai!E19+Skuodas!E19+Svencionys!E19+Taurage!E19+Telsiai!E19+Trakai!E19+Ukmerge!E19+Utena!E19+Varena!E19+Vilkaviskis!E19+Vilniaus_rj!E19+Vilnius!E19+Visaginas!E19+Zarasai!E19</f>
        <v>0</v>
      </c>
      <c r="F18" s="36">
        <f>Akmene!F19+Alytaus_rj!F19+Alytus!F19+Anyksciai!F19+Birstonas!F19+Birzai!F19+Druskininkai!F19+Elektrenai!F19+Ignalina!F19+Jonava!F19+Joniskis!F19+Jurbarkas!F19+Kaisiadorys!F19+Kalvarija!F19+Kaunas!F19+Kauno_rj!F19+Kazlu_ruda!F19+Kedainiai!F19+Kelmes!F19+Klaipeda!F19+Klaipedos_rj!F19+Kretinga!F19+Kupiskis!F19+Lazdijai!F19+Marijampole!F19+Mazeikiai!F19+Moletai!F19+Neringa!F19+Pagegiai!F19+Pakruojis!F19+Palanga!F19+Panevezio_rj!F19+Panevezys!F19+Pasvalys!F19+Plunge!F19+Prienai!F19+Radviliskis!F19+Raseiniai!F19+Rietavas!F19+Rokiskis!F19+Sakiai!F19+Salcininkai!F19+Siauliai!F19+Siauliu_rj!F19+Silale!F19+Silute!F19+Sirvintai!F19+Skuodas!F19+Svencionys!F19+Taurage!F19+Telsiai!F19+Trakai!F19+Ukmerge!F19+Utena!F19+Varena!F19+Vilkaviskis!F19+Vilniaus_rj!F19+Vilnius!F19+Visaginas!F19+Zarasai!F19</f>
        <v>4</v>
      </c>
      <c r="G18" s="36">
        <f>Akmene!G19+Alytaus_rj!G19+Alytus!G19+Anyksciai!G19+Birstonas!G19+Birzai!G19+Druskininkai!G19+Elektrenai!G19+Ignalina!G19+Jonava!G19+Joniskis!G19+Jurbarkas!G19+Kaisiadorys!G19+Kalvarija!G19+Kaunas!G19+Kauno_rj!G19+Kazlu_ruda!G19+Kedainiai!G19+Kelmes!G19+Klaipeda!G19+Klaipedos_rj!G19+Kretinga!G19+Kupiskis!G19+Lazdijai!G19+Marijampole!G19+Mazeikiai!G19+Moletai!G19+Neringa!G19+Pagegiai!G19+Pakruojis!G19+Palanga!G19+Panevezio_rj!G19+Panevezys!G19+Pasvalys!G19+Plunge!G19+Prienai!G19+Radviliskis!G19+Raseiniai!G19+Rietavas!G19+Rokiskis!G19+Sakiai!G19+Salcininkai!G19+Siauliai!G19+Siauliu_rj!G19+Silale!G19+Silute!G19+Sirvintai!G19+Skuodas!G19+Svencionys!G19+Taurage!G19+Telsiai!G19+Trakai!G19+Ukmerge!G19+Utena!G19+Varena!G19+Vilkaviskis!G19+Vilniaus_rj!G19+Vilnius!G19+Visaginas!G19+Zarasai!G19</f>
        <v>0</v>
      </c>
      <c r="H18" s="36">
        <f>Akmene!H19+Alytaus_rj!H19+Alytus!H19+Anyksciai!H19+Birstonas!H19+Birzai!H19+Druskininkai!H19+Elektrenai!H19+Ignalina!H19+Jonava!H19+Joniskis!H19+Jurbarkas!H19+Kaisiadorys!H19+Kalvarija!H19+Kaunas!H19+Kauno_rj!H19+Kazlu_ruda!H19+Kedainiai!H19+Kelmes!H19+Klaipeda!H19+Klaipedos_rj!H19+Kretinga!H19+Kupiskis!H19+Lazdijai!H19+Marijampole!H19+Mazeikiai!H19+Moletai!H19+Neringa!H19+Pagegiai!H19+Pakruojis!H19+Palanga!H19+Panevezio_rj!H19+Panevezys!H19+Pasvalys!H19+Plunge!H19+Prienai!H19+Radviliskis!H19+Raseiniai!H19+Rietavas!H19+Rokiskis!H19+Sakiai!H19+Salcininkai!H19+Siauliai!H19+Siauliu_rj!H19+Silale!H19+Silute!H19+Sirvintai!H19+Skuodas!H19+Svencionys!H19+Taurage!H19+Telsiai!H19+Trakai!H19+Ukmerge!H19+Utena!H19+Varena!H19+Vilkaviskis!H19+Vilniaus_rj!H19+Vilnius!H19+Visaginas!H19+Zarasai!H19</f>
        <v>32</v>
      </c>
      <c r="I18" s="36">
        <f>Akmene!I19+Alytaus_rj!I19+Alytus!I19+Anyksciai!I19+Birstonas!I19+Birzai!I19+Druskininkai!I19+Elektrenai!I19+Ignalina!I19+Jonava!I19+Joniskis!I19+Jurbarkas!I19+Kaisiadorys!I19+Kalvarija!I19+Kaunas!I19+Kauno_rj!I19+Kazlu_ruda!I19+Kedainiai!I19+Kelmes!I19+Klaipeda!I19+Klaipedos_rj!I19+Kretinga!I19+Kupiskis!I19+Lazdijai!I19+Marijampole!I19+Mazeikiai!I19+Moletai!I19+Neringa!I19+Pagegiai!I19+Pakruojis!I19+Palanga!I19+Panevezio_rj!I19+Panevezys!I19+Pasvalys!I19+Plunge!I19+Prienai!I19+Radviliskis!I19+Raseiniai!I19+Rietavas!I19+Rokiskis!I19+Sakiai!I19+Salcininkai!I19+Siauliai!I19+Siauliu_rj!I19+Silale!I19+Silute!I19+Sirvintai!I19+Skuodas!I19+Svencionys!I19+Taurage!I19+Telsiai!I19+Trakai!I19+Ukmerge!I19+Utena!I19+Varena!I19+Vilkaviskis!I19+Vilniaus_rj!I19+Vilnius!I19+Visaginas!I19+Zarasai!I19</f>
        <v>10</v>
      </c>
      <c r="J18" s="36">
        <f>Akmene!J19+Alytaus_rj!J19+Alytus!J19+Anyksciai!J19+Birstonas!J19+Birzai!J19+Druskininkai!J19+Elektrenai!J19+Ignalina!J19+Jonava!J19+Joniskis!J19+Jurbarkas!J19+Kaisiadorys!J19+Kalvarija!J19+Kaunas!J19+Kauno_rj!J19+Kazlu_ruda!J19+Kedainiai!J19+Kelmes!J19+Klaipeda!J19+Klaipedos_rj!J19+Kretinga!J19+Kupiskis!J19+Lazdijai!J19+Marijampole!J19+Mazeikiai!J19+Moletai!J19+Neringa!J19+Pagegiai!J19+Pakruojis!J19+Palanga!J19+Panevezio_rj!J19+Panevezys!J19+Pasvalys!J19+Plunge!J19+Prienai!J19+Radviliskis!J19+Raseiniai!J19+Rietavas!J19+Rokiskis!J19+Sakiai!J19+Salcininkai!J19+Siauliai!J19+Siauliu_rj!J19+Silale!J19+Silute!J19+Sirvintai!J19+Skuodas!J19+Svencionys!J19+Taurage!J19+Telsiai!J19+Trakai!J19+Ukmerge!J19+Utena!J19+Varena!J19+Vilkaviskis!J19+Vilniaus_rj!J19+Vilnius!J19+Visaginas!J19+Zarasai!J19</f>
        <v>0</v>
      </c>
      <c r="K18" s="36">
        <f>Akmene!K19+Alytaus_rj!K19+Alytus!K19+Anyksciai!K19+Birstonas!K19+Birzai!K19+Druskininkai!K19+Elektrenai!K19+Ignalina!K19+Jonava!K19+Joniskis!K19+Jurbarkas!K19+Kaisiadorys!K19+Kalvarija!K19+Kaunas!K19+Kauno_rj!K19+Kazlu_ruda!K19+Kedainiai!K19+Kelmes!K19+Klaipeda!K19+Klaipedos_rj!K19+Kretinga!K19+Kupiskis!K19+Lazdijai!K19+Marijampole!K19+Mazeikiai!K19+Moletai!K19+Neringa!K19+Pagegiai!K19+Pakruojis!K19+Palanga!K19+Panevezio_rj!K19+Panevezys!K19+Pasvalys!K19+Plunge!K19+Prienai!K19+Radviliskis!K19+Raseiniai!K19+Rietavas!K19+Rokiskis!K19+Sakiai!K19+Salcininkai!K19+Siauliai!K19+Siauliu_rj!K19+Silale!K19+Silute!K19+Sirvintai!K19+Skuodas!K19+Svencionys!K19+Taurage!K19+Telsiai!K19+Trakai!K19+Ukmerge!K19+Utena!K19+Varena!K19+Vilkaviskis!K19+Vilniaus_rj!K19+Vilnius!K19+Visaginas!K19+Zarasai!K19</f>
        <v>466</v>
      </c>
      <c r="L18" s="36">
        <f>Akmene!L19+Alytaus_rj!L19+Alytus!L19+Anyksciai!L19+Birstonas!L19+Birzai!L19+Druskininkai!L19+Elektrenai!L19+Ignalina!L19+Jonava!L19+Joniskis!L19+Jurbarkas!L19+Kaisiadorys!L19+Kalvarija!L19+Kaunas!L19+Kauno_rj!L19+Kazlu_ruda!L19+Kedainiai!L19+Kelmes!L19+Klaipeda!L19+Klaipedos_rj!L19+Kretinga!L19+Kupiskis!L19+Lazdijai!L19+Marijampole!L19+Mazeikiai!L19+Moletai!L19+Neringa!L19+Pagegiai!L19+Pakruojis!L19+Palanga!L19+Panevezio_rj!L19+Panevezys!L19+Pasvalys!L19+Plunge!L19+Prienai!L19+Radviliskis!L19+Raseiniai!L19+Rietavas!L19+Rokiskis!L19+Sakiai!L19+Salcininkai!L19+Siauliai!L19+Siauliu_rj!L19+Silale!L19+Silute!L19+Sirvintai!L19+Skuodas!L19+Svencionys!L19+Taurage!L19+Telsiai!L19+Trakai!L19+Ukmerge!L19+Utena!L19+Varena!L19+Vilkaviskis!L19+Vilniaus_rj!L19+Vilnius!L19+Visaginas!L19+Zarasai!L19</f>
        <v>37</v>
      </c>
      <c r="M18" s="36">
        <f>Akmene!M19+Alytaus_rj!M19+Alytus!M19+Anyksciai!M19+Birstonas!M19+Birzai!M19+Druskininkai!M19+Elektrenai!M19+Ignalina!M19+Jonava!M19+Joniskis!M19+Jurbarkas!M19+Kaisiadorys!M19+Kalvarija!M19+Kaunas!M19+Kauno_rj!M19+Kazlu_ruda!M19+Kedainiai!M19+Kelmes!M19+Klaipeda!M19+Klaipedos_rj!M19+Kretinga!M19+Kupiskis!M19+Lazdijai!M19+Marijampole!M19+Mazeikiai!M19+Moletai!M19+Neringa!M19+Pagegiai!M19+Pakruojis!M19+Palanga!M19+Panevezio_rj!M19+Panevezys!M19+Pasvalys!M19+Plunge!M19+Prienai!M19+Radviliskis!M19+Raseiniai!M19+Rietavas!M19+Rokiskis!M19+Sakiai!M19+Salcininkai!M19+Siauliai!M19+Siauliu_rj!M19+Silale!M19+Silute!M19+Sirvintai!M19+Skuodas!M19+Svencionys!M19+Taurage!M19+Telsiai!M19+Trakai!M19+Ukmerge!M19+Utena!M19+Varena!M19+Vilkaviskis!M19+Vilniaus_rj!M19+Vilnius!M19+Visaginas!M19+Zarasai!M19</f>
        <v>6</v>
      </c>
      <c r="N18" s="36">
        <f>Akmene!N19+Alytaus_rj!N19+Alytus!N19+Anyksciai!N19+Birstonas!N19+Birzai!N19+Druskininkai!N19+Elektrenai!N19+Ignalina!N19+Jonava!N19+Joniskis!N19+Jurbarkas!N19+Kaisiadorys!N19+Kalvarija!N19+Kaunas!N19+Kauno_rj!N19+Kazlu_ruda!N19+Kedainiai!N19+Kelmes!N19+Klaipeda!N19+Klaipedos_rj!N19+Kretinga!N19+Kupiskis!N19+Lazdijai!N19+Marijampole!N19+Mazeikiai!N19+Moletai!N19+Neringa!N19+Pagegiai!N19+Pakruojis!N19+Palanga!N19+Panevezio_rj!N19+Panevezys!N19+Pasvalys!N19+Plunge!N19+Prienai!N19+Radviliskis!N19+Raseiniai!N19+Rietavas!N19+Rokiskis!N19+Sakiai!N19+Salcininkai!N19+Siauliai!N19+Siauliu_rj!N19+Silale!N19+Silute!N19+Sirvintai!N19+Skuodas!N19+Svencionys!N19+Taurage!N19+Telsiai!N19+Trakai!N19+Ukmerge!N19+Utena!N19+Varena!N19+Vilkaviskis!N19+Vilniaus_rj!N19+Vilnius!N19+Visaginas!N19+Zarasai!N19</f>
        <v>6</v>
      </c>
      <c r="O18" s="36">
        <f>Akmene!O19+Alytaus_rj!O19+Alytus!O19+Anyksciai!O19+Birstonas!O19+Birzai!O19+Druskininkai!O19+Elektrenai!O19+Ignalina!O19+Jonava!O19+Joniskis!O19+Jurbarkas!O19+Kaisiadorys!O19+Kalvarija!O19+Kaunas!O19+Kauno_rj!O19+Kazlu_ruda!O19+Kedainiai!O19+Kelmes!O19+Klaipeda!O19+Klaipedos_rj!O19+Kretinga!O19+Kupiskis!O19+Lazdijai!O19+Marijampole!O19+Mazeikiai!O19+Moletai!O19+Neringa!O19+Pagegiai!O19+Pakruojis!O19+Palanga!O19+Panevezio_rj!O19+Panevezys!O19+Pasvalys!O19+Plunge!O19+Prienai!O19+Radviliskis!O19+Raseiniai!O19+Rietavas!O19+Rokiskis!O19+Sakiai!O19+Salcininkai!O19+Siauliai!O19+Siauliu_rj!O19+Silale!O19+Silute!O19+Sirvintai!O19+Skuodas!O19+Svencionys!O19+Taurage!O19+Telsiai!O19+Trakai!O19+Ukmerge!O19+Utena!O19+Varena!O19+Vilkaviskis!O19+Vilniaus_rj!O19+Vilnius!O19+Visaginas!O19+Zarasai!O19</f>
        <v>0</v>
      </c>
      <c r="P18" s="36">
        <f>Akmene!P19+Alytaus_rj!P19+Alytus!P19+Anyksciai!P19+Birstonas!P19+Birzai!P19+Druskininkai!P19+Elektrenai!P19+Ignalina!P19+Jonava!P19+Joniskis!P19+Jurbarkas!P19+Kaisiadorys!P19+Kalvarija!P19+Kaunas!P19+Kauno_rj!P19+Kazlu_ruda!P19+Kedainiai!P19+Kelmes!P19+Klaipeda!P19+Klaipedos_rj!P19+Kretinga!P19+Kupiskis!P19+Lazdijai!P19+Marijampole!P19+Mazeikiai!P19+Moletai!P19+Neringa!P19+Pagegiai!P19+Pakruojis!P19+Palanga!P19+Panevezio_rj!P19+Panevezys!P19+Pasvalys!P19+Plunge!P19+Prienai!P19+Radviliskis!P19+Raseiniai!P19+Rietavas!P19+Rokiskis!P19+Sakiai!P19+Salcininkai!P19+Siauliai!P19+Siauliu_rj!P19+Silale!P19+Silute!P19+Sirvintai!P19+Skuodas!P19+Svencionys!P19+Taurage!P19+Telsiai!P19+Trakai!P19+Ukmerge!P19+Utena!P19+Varena!P19+Vilkaviskis!P19+Vilniaus_rj!P19+Vilnius!P19+Visaginas!P19+Zarasai!P19</f>
        <v>3</v>
      </c>
      <c r="Q18" s="36">
        <f>Akmene!Q19+Alytaus_rj!Q19+Alytus!Q19+Anyksciai!Q19+Birstonas!Q19+Birzai!Q19+Druskininkai!Q19+Elektrenai!Q19+Ignalina!Q19+Jonava!Q19+Joniskis!Q19+Jurbarkas!Q19+Kaisiadorys!Q19+Kalvarija!Q19+Kaunas!Q19+Kauno_rj!Q19+Kazlu_ruda!Q19+Kedainiai!Q19+Kelmes!Q19+Klaipeda!Q19+Klaipedos_rj!Q19+Kretinga!Q19+Kupiskis!Q19+Lazdijai!Q19+Marijampole!Q19+Mazeikiai!Q19+Moletai!Q19+Neringa!Q19+Pagegiai!Q19+Pakruojis!Q19+Palanga!Q19+Panevezio_rj!Q19+Panevezys!Q19+Pasvalys!Q19+Plunge!Q19+Prienai!Q19+Radviliskis!Q19+Raseiniai!Q19+Rietavas!Q19+Rokiskis!Q19+Sakiai!Q19+Salcininkai!Q19+Siauliai!Q19+Siauliu_rj!Q19+Silale!Q19+Silute!Q19+Sirvintai!Q19+Skuodas!Q19+Svencionys!Q19+Taurage!Q19+Telsiai!Q19+Trakai!Q19+Ukmerge!Q19+Utena!Q19+Varena!Q19+Vilkaviskis!Q19+Vilniaus_rj!Q19+Vilnius!Q19+Visaginas!Q19+Zarasai!Q19</f>
        <v>3</v>
      </c>
      <c r="R18" s="42">
        <f t="shared" si="0"/>
        <v>593</v>
      </c>
      <c r="S18" s="36">
        <v>585</v>
      </c>
      <c r="T18" s="7">
        <f t="shared" si="2"/>
        <v>8</v>
      </c>
    </row>
    <row r="19" spans="1:20" ht="12" customHeight="1" x14ac:dyDescent="0.2">
      <c r="A19" s="8" t="s">
        <v>77</v>
      </c>
      <c r="B19" s="17" t="s">
        <v>47</v>
      </c>
      <c r="C19" s="36">
        <f>Akmene!C20+Alytaus_rj!C20+Alytus!C20+Anyksciai!C20+Birstonas!C20+Birzai!C20+Druskininkai!C20+Elektrenai!C20+Ignalina!C20+Jonava!C20+Joniskis!C20+Jurbarkas!C20+Kaisiadorys!C20+Kalvarija!C20+Kaunas!C20+Kauno_rj!C20+Kazlu_ruda!C20+Kedainiai!C20+Kelmes!C20+Klaipeda!C20+Klaipedos_rj!C20+Kretinga!C20+Kupiskis!C20+Lazdijai!C20+Marijampole!C20+Mazeikiai!C20+Moletai!C20+Neringa!C20+Pagegiai!C20+Pakruojis!C20+Palanga!C20+Panevezio_rj!C20+Panevezys!C20+Pasvalys!C20+Plunge!C20+Prienai!C20+Radviliskis!C20+Raseiniai!C20+Rietavas!C20+Rokiskis!C20+Sakiai!C20+Salcininkai!C20+Siauliai!C20+Siauliu_rj!C20+Silale!C20+Silute!C20+Sirvintai!C20+Skuodas!C20+Svencionys!C20+Taurage!C20+Telsiai!C20+Trakai!C20+Ukmerge!C20+Utena!C20+Varena!C20+Vilkaviskis!C20+Vilniaus_rj!C20+Vilnius!C20+Visaginas!C20+Zarasai!C20</f>
        <v>26</v>
      </c>
      <c r="D19" s="36">
        <f>Akmene!D20+Alytaus_rj!D20+Alytus!D20+Anyksciai!D20+Birstonas!D20+Birzai!D20+Druskininkai!D20+Elektrenai!D20+Ignalina!D20+Jonava!D20+Joniskis!D20+Jurbarkas!D20+Kaisiadorys!D20+Kalvarija!D20+Kaunas!D20+Kauno_rj!D20+Kazlu_ruda!D20+Kedainiai!D20+Kelmes!D20+Klaipeda!D20+Klaipedos_rj!D20+Kretinga!D20+Kupiskis!D20+Lazdijai!D20+Marijampole!D20+Mazeikiai!D20+Moletai!D20+Neringa!D20+Pagegiai!D20+Pakruojis!D20+Palanga!D20+Panevezio_rj!D20+Panevezys!D20+Pasvalys!D20+Plunge!D20+Prienai!D20+Radviliskis!D20+Raseiniai!D20+Rietavas!D20+Rokiskis!D20+Sakiai!D20+Salcininkai!D20+Siauliai!D20+Siauliu_rj!D20+Silale!D20+Silute!D20+Sirvintai!D20+Skuodas!D20+Svencionys!D20+Taurage!D20+Telsiai!D20+Trakai!D20+Ukmerge!D20+Utena!D20+Varena!D20+Vilkaviskis!D20+Vilniaus_rj!D20+Vilnius!D20+Visaginas!D20+Zarasai!D20</f>
        <v>20</v>
      </c>
      <c r="E19" s="36">
        <f>Akmene!E20+Alytaus_rj!E20+Alytus!E20+Anyksciai!E20+Birstonas!E20+Birzai!E20+Druskininkai!E20+Elektrenai!E20+Ignalina!E20+Jonava!E20+Joniskis!E20+Jurbarkas!E20+Kaisiadorys!E20+Kalvarija!E20+Kaunas!E20+Kauno_rj!E20+Kazlu_ruda!E20+Kedainiai!E20+Kelmes!E20+Klaipeda!E20+Klaipedos_rj!E20+Kretinga!E20+Kupiskis!E20+Lazdijai!E20+Marijampole!E20+Mazeikiai!E20+Moletai!E20+Neringa!E20+Pagegiai!E20+Pakruojis!E20+Palanga!E20+Panevezio_rj!E20+Panevezys!E20+Pasvalys!E20+Plunge!E20+Prienai!E20+Radviliskis!E20+Raseiniai!E20+Rietavas!E20+Rokiskis!E20+Sakiai!E20+Salcininkai!E20+Siauliai!E20+Siauliu_rj!E20+Silale!E20+Silute!E20+Sirvintai!E20+Skuodas!E20+Svencionys!E20+Taurage!E20+Telsiai!E20+Trakai!E20+Ukmerge!E20+Utena!E20+Varena!E20+Vilkaviskis!E20+Vilniaus_rj!E20+Vilnius!E20+Visaginas!E20+Zarasai!E20</f>
        <v>5</v>
      </c>
      <c r="F19" s="36">
        <f>Akmene!F20+Alytaus_rj!F20+Alytus!F20+Anyksciai!F20+Birstonas!F20+Birzai!F20+Druskininkai!F20+Elektrenai!F20+Ignalina!F20+Jonava!F20+Joniskis!F20+Jurbarkas!F20+Kaisiadorys!F20+Kalvarija!F20+Kaunas!F20+Kauno_rj!F20+Kazlu_ruda!F20+Kedainiai!F20+Kelmes!F20+Klaipeda!F20+Klaipedos_rj!F20+Kretinga!F20+Kupiskis!F20+Lazdijai!F20+Marijampole!F20+Mazeikiai!F20+Moletai!F20+Neringa!F20+Pagegiai!F20+Pakruojis!F20+Palanga!F20+Panevezio_rj!F20+Panevezys!F20+Pasvalys!F20+Plunge!F20+Prienai!F20+Radviliskis!F20+Raseiniai!F20+Rietavas!F20+Rokiskis!F20+Sakiai!F20+Salcininkai!F20+Siauliai!F20+Siauliu_rj!F20+Silale!F20+Silute!F20+Sirvintai!F20+Skuodas!F20+Svencionys!F20+Taurage!F20+Telsiai!F20+Trakai!F20+Ukmerge!F20+Utena!F20+Varena!F20+Vilkaviskis!F20+Vilniaus_rj!F20+Vilnius!F20+Visaginas!F20+Zarasai!F20</f>
        <v>34</v>
      </c>
      <c r="G19" s="36">
        <f>Akmene!G20+Alytaus_rj!G20+Alytus!G20+Anyksciai!G20+Birstonas!G20+Birzai!G20+Druskininkai!G20+Elektrenai!G20+Ignalina!G20+Jonava!G20+Joniskis!G20+Jurbarkas!G20+Kaisiadorys!G20+Kalvarija!G20+Kaunas!G20+Kauno_rj!G20+Kazlu_ruda!G20+Kedainiai!G20+Kelmes!G20+Klaipeda!G20+Klaipedos_rj!G20+Kretinga!G20+Kupiskis!G20+Lazdijai!G20+Marijampole!G20+Mazeikiai!G20+Moletai!G20+Neringa!G20+Pagegiai!G20+Pakruojis!G20+Palanga!G20+Panevezio_rj!G20+Panevezys!G20+Pasvalys!G20+Plunge!G20+Prienai!G20+Radviliskis!G20+Raseiniai!G20+Rietavas!G20+Rokiskis!G20+Sakiai!G20+Salcininkai!G20+Siauliai!G20+Siauliu_rj!G20+Silale!G20+Silute!G20+Sirvintai!G20+Skuodas!G20+Svencionys!G20+Taurage!G20+Telsiai!G20+Trakai!G20+Ukmerge!G20+Utena!G20+Varena!G20+Vilkaviskis!G20+Vilniaus_rj!G20+Vilnius!G20+Visaginas!G20+Zarasai!G20</f>
        <v>12</v>
      </c>
      <c r="H19" s="36">
        <f>Akmene!H20+Alytaus_rj!H20+Alytus!H20+Anyksciai!H20+Birstonas!H20+Birzai!H20+Druskininkai!H20+Elektrenai!H20+Ignalina!H20+Jonava!H20+Joniskis!H20+Jurbarkas!H20+Kaisiadorys!H20+Kalvarija!H20+Kaunas!H20+Kauno_rj!H20+Kazlu_ruda!H20+Kedainiai!H20+Kelmes!H20+Klaipeda!H20+Klaipedos_rj!H20+Kretinga!H20+Kupiskis!H20+Lazdijai!H20+Marijampole!H20+Mazeikiai!H20+Moletai!H20+Neringa!H20+Pagegiai!H20+Pakruojis!H20+Palanga!H20+Panevezio_rj!H20+Panevezys!H20+Pasvalys!H20+Plunge!H20+Prienai!H20+Radviliskis!H20+Raseiniai!H20+Rietavas!H20+Rokiskis!H20+Sakiai!H20+Salcininkai!H20+Siauliai!H20+Siauliu_rj!H20+Silale!H20+Silute!H20+Sirvintai!H20+Skuodas!H20+Svencionys!H20+Taurage!H20+Telsiai!H20+Trakai!H20+Ukmerge!H20+Utena!H20+Varena!H20+Vilkaviskis!H20+Vilniaus_rj!H20+Vilnius!H20+Visaginas!H20+Zarasai!H20</f>
        <v>77</v>
      </c>
      <c r="I19" s="36">
        <f>Akmene!I20+Alytaus_rj!I20+Alytus!I20+Anyksciai!I20+Birstonas!I20+Birzai!I20+Druskininkai!I20+Elektrenai!I20+Ignalina!I20+Jonava!I20+Joniskis!I20+Jurbarkas!I20+Kaisiadorys!I20+Kalvarija!I20+Kaunas!I20+Kauno_rj!I20+Kazlu_ruda!I20+Kedainiai!I20+Kelmes!I20+Klaipeda!I20+Klaipedos_rj!I20+Kretinga!I20+Kupiskis!I20+Lazdijai!I20+Marijampole!I20+Mazeikiai!I20+Moletai!I20+Neringa!I20+Pagegiai!I20+Pakruojis!I20+Palanga!I20+Panevezio_rj!I20+Panevezys!I20+Pasvalys!I20+Plunge!I20+Prienai!I20+Radviliskis!I20+Raseiniai!I20+Rietavas!I20+Rokiskis!I20+Sakiai!I20+Salcininkai!I20+Siauliai!I20+Siauliu_rj!I20+Silale!I20+Silute!I20+Sirvintai!I20+Skuodas!I20+Svencionys!I20+Taurage!I20+Telsiai!I20+Trakai!I20+Ukmerge!I20+Utena!I20+Varena!I20+Vilkaviskis!I20+Vilniaus_rj!I20+Vilnius!I20+Visaginas!I20+Zarasai!I20</f>
        <v>35</v>
      </c>
      <c r="J19" s="36">
        <f>Akmene!J20+Alytaus_rj!J20+Alytus!J20+Anyksciai!J20+Birstonas!J20+Birzai!J20+Druskininkai!J20+Elektrenai!J20+Ignalina!J20+Jonava!J20+Joniskis!J20+Jurbarkas!J20+Kaisiadorys!J20+Kalvarija!J20+Kaunas!J20+Kauno_rj!J20+Kazlu_ruda!J20+Kedainiai!J20+Kelmes!J20+Klaipeda!J20+Klaipedos_rj!J20+Kretinga!J20+Kupiskis!J20+Lazdijai!J20+Marijampole!J20+Mazeikiai!J20+Moletai!J20+Neringa!J20+Pagegiai!J20+Pakruojis!J20+Palanga!J20+Panevezio_rj!J20+Panevezys!J20+Pasvalys!J20+Plunge!J20+Prienai!J20+Radviliskis!J20+Raseiniai!J20+Rietavas!J20+Rokiskis!J20+Sakiai!J20+Salcininkai!J20+Siauliai!J20+Siauliu_rj!J20+Silale!J20+Silute!J20+Sirvintai!J20+Skuodas!J20+Svencionys!J20+Taurage!J20+Telsiai!J20+Trakai!J20+Ukmerge!J20+Utena!J20+Varena!J20+Vilkaviskis!J20+Vilniaus_rj!J20+Vilnius!J20+Visaginas!J20+Zarasai!J20</f>
        <v>0</v>
      </c>
      <c r="K19" s="36">
        <f>Akmene!K20+Alytaus_rj!K20+Alytus!K20+Anyksciai!K20+Birstonas!K20+Birzai!K20+Druskininkai!K20+Elektrenai!K20+Ignalina!K20+Jonava!K20+Joniskis!K20+Jurbarkas!K20+Kaisiadorys!K20+Kalvarija!K20+Kaunas!K20+Kauno_rj!K20+Kazlu_ruda!K20+Kedainiai!K20+Kelmes!K20+Klaipeda!K20+Klaipedos_rj!K20+Kretinga!K20+Kupiskis!K20+Lazdijai!K20+Marijampole!K20+Mazeikiai!K20+Moletai!K20+Neringa!K20+Pagegiai!K20+Pakruojis!K20+Palanga!K20+Panevezio_rj!K20+Panevezys!K20+Pasvalys!K20+Plunge!K20+Prienai!K20+Radviliskis!K20+Raseiniai!K20+Rietavas!K20+Rokiskis!K20+Sakiai!K20+Salcininkai!K20+Siauliai!K20+Siauliu_rj!K20+Silale!K20+Silute!K20+Sirvintai!K20+Skuodas!K20+Svencionys!K20+Taurage!K20+Telsiai!K20+Trakai!K20+Ukmerge!K20+Utena!K20+Varena!K20+Vilkaviskis!K20+Vilniaus_rj!K20+Vilnius!K20+Visaginas!K20+Zarasai!K20</f>
        <v>350</v>
      </c>
      <c r="L19" s="36">
        <f>Akmene!L20+Alytaus_rj!L20+Alytus!L20+Anyksciai!L20+Birstonas!L20+Birzai!L20+Druskininkai!L20+Elektrenai!L20+Ignalina!L20+Jonava!L20+Joniskis!L20+Jurbarkas!L20+Kaisiadorys!L20+Kalvarija!L20+Kaunas!L20+Kauno_rj!L20+Kazlu_ruda!L20+Kedainiai!L20+Kelmes!L20+Klaipeda!L20+Klaipedos_rj!L20+Kretinga!L20+Kupiskis!L20+Lazdijai!L20+Marijampole!L20+Mazeikiai!L20+Moletai!L20+Neringa!L20+Pagegiai!L20+Pakruojis!L20+Palanga!L20+Panevezio_rj!L20+Panevezys!L20+Pasvalys!L20+Plunge!L20+Prienai!L20+Radviliskis!L20+Raseiniai!L20+Rietavas!L20+Rokiskis!L20+Sakiai!L20+Salcininkai!L20+Siauliai!L20+Siauliu_rj!L20+Silale!L20+Silute!L20+Sirvintai!L20+Skuodas!L20+Svencionys!L20+Taurage!L20+Telsiai!L20+Trakai!L20+Ukmerge!L20+Utena!L20+Varena!L20+Vilkaviskis!L20+Vilniaus_rj!L20+Vilnius!L20+Visaginas!L20+Zarasai!L20</f>
        <v>48</v>
      </c>
      <c r="M19" s="36">
        <f>Akmene!M20+Alytaus_rj!M20+Alytus!M20+Anyksciai!M20+Birstonas!M20+Birzai!M20+Druskininkai!M20+Elektrenai!M20+Ignalina!M20+Jonava!M20+Joniskis!M20+Jurbarkas!M20+Kaisiadorys!M20+Kalvarija!M20+Kaunas!M20+Kauno_rj!M20+Kazlu_ruda!M20+Kedainiai!M20+Kelmes!M20+Klaipeda!M20+Klaipedos_rj!M20+Kretinga!M20+Kupiskis!M20+Lazdijai!M20+Marijampole!M20+Mazeikiai!M20+Moletai!M20+Neringa!M20+Pagegiai!M20+Pakruojis!M20+Palanga!M20+Panevezio_rj!M20+Panevezys!M20+Pasvalys!M20+Plunge!M20+Prienai!M20+Radviliskis!M20+Raseiniai!M20+Rietavas!M20+Rokiskis!M20+Sakiai!M20+Salcininkai!M20+Siauliai!M20+Siauliu_rj!M20+Silale!M20+Silute!M20+Sirvintai!M20+Skuodas!M20+Svencionys!M20+Taurage!M20+Telsiai!M20+Trakai!M20+Ukmerge!M20+Utena!M20+Varena!M20+Vilkaviskis!M20+Vilniaus_rj!M20+Vilnius!M20+Visaginas!M20+Zarasai!M20</f>
        <v>8</v>
      </c>
      <c r="N19" s="36">
        <f>Akmene!N20+Alytaus_rj!N20+Alytus!N20+Anyksciai!N20+Birstonas!N20+Birzai!N20+Druskininkai!N20+Elektrenai!N20+Ignalina!N20+Jonava!N20+Joniskis!N20+Jurbarkas!N20+Kaisiadorys!N20+Kalvarija!N20+Kaunas!N20+Kauno_rj!N20+Kazlu_ruda!N20+Kedainiai!N20+Kelmes!N20+Klaipeda!N20+Klaipedos_rj!N20+Kretinga!N20+Kupiskis!N20+Lazdijai!N20+Marijampole!N20+Mazeikiai!N20+Moletai!N20+Neringa!N20+Pagegiai!N20+Pakruojis!N20+Palanga!N20+Panevezio_rj!N20+Panevezys!N20+Pasvalys!N20+Plunge!N20+Prienai!N20+Radviliskis!N20+Raseiniai!N20+Rietavas!N20+Rokiskis!N20+Sakiai!N20+Salcininkai!N20+Siauliai!N20+Siauliu_rj!N20+Silale!N20+Silute!N20+Sirvintai!N20+Skuodas!N20+Svencionys!N20+Taurage!N20+Telsiai!N20+Trakai!N20+Ukmerge!N20+Utena!N20+Varena!N20+Vilkaviskis!N20+Vilniaus_rj!N20+Vilnius!N20+Visaginas!N20+Zarasai!N20</f>
        <v>19</v>
      </c>
      <c r="O19" s="36">
        <f>Akmene!O20+Alytaus_rj!O20+Alytus!O20+Anyksciai!O20+Birstonas!O20+Birzai!O20+Druskininkai!O20+Elektrenai!O20+Ignalina!O20+Jonava!O20+Joniskis!O20+Jurbarkas!O20+Kaisiadorys!O20+Kalvarija!O20+Kaunas!O20+Kauno_rj!O20+Kazlu_ruda!O20+Kedainiai!O20+Kelmes!O20+Klaipeda!O20+Klaipedos_rj!O20+Kretinga!O20+Kupiskis!O20+Lazdijai!O20+Marijampole!O20+Mazeikiai!O20+Moletai!O20+Neringa!O20+Pagegiai!O20+Pakruojis!O20+Palanga!O20+Panevezio_rj!O20+Panevezys!O20+Pasvalys!O20+Plunge!O20+Prienai!O20+Radviliskis!O20+Raseiniai!O20+Rietavas!O20+Rokiskis!O20+Sakiai!O20+Salcininkai!O20+Siauliai!O20+Siauliu_rj!O20+Silale!O20+Silute!O20+Sirvintai!O20+Skuodas!O20+Svencionys!O20+Taurage!O20+Telsiai!O20+Trakai!O20+Ukmerge!O20+Utena!O20+Varena!O20+Vilkaviskis!O20+Vilniaus_rj!O20+Vilnius!O20+Visaginas!O20+Zarasai!O20</f>
        <v>0</v>
      </c>
      <c r="P19" s="36">
        <f>Akmene!P20+Alytaus_rj!P20+Alytus!P20+Anyksciai!P20+Birstonas!P20+Birzai!P20+Druskininkai!P20+Elektrenai!P20+Ignalina!P20+Jonava!P20+Joniskis!P20+Jurbarkas!P20+Kaisiadorys!P20+Kalvarija!P20+Kaunas!P20+Kauno_rj!P20+Kazlu_ruda!P20+Kedainiai!P20+Kelmes!P20+Klaipeda!P20+Klaipedos_rj!P20+Kretinga!P20+Kupiskis!P20+Lazdijai!P20+Marijampole!P20+Mazeikiai!P20+Moletai!P20+Neringa!P20+Pagegiai!P20+Pakruojis!P20+Palanga!P20+Panevezio_rj!P20+Panevezys!P20+Pasvalys!P20+Plunge!P20+Prienai!P20+Radviliskis!P20+Raseiniai!P20+Rietavas!P20+Rokiskis!P20+Sakiai!P20+Salcininkai!P20+Siauliai!P20+Siauliu_rj!P20+Silale!P20+Silute!P20+Sirvintai!P20+Skuodas!P20+Svencionys!P20+Taurage!P20+Telsiai!P20+Trakai!P20+Ukmerge!P20+Utena!P20+Varena!P20+Vilkaviskis!P20+Vilniaus_rj!P20+Vilnius!P20+Visaginas!P20+Zarasai!P20</f>
        <v>3</v>
      </c>
      <c r="Q19" s="36">
        <f>Akmene!Q20+Alytaus_rj!Q20+Alytus!Q20+Anyksciai!Q20+Birstonas!Q20+Birzai!Q20+Druskininkai!Q20+Elektrenai!Q20+Ignalina!Q20+Jonava!Q20+Joniskis!Q20+Jurbarkas!Q20+Kaisiadorys!Q20+Kalvarija!Q20+Kaunas!Q20+Kauno_rj!Q20+Kazlu_ruda!Q20+Kedainiai!Q20+Kelmes!Q20+Klaipeda!Q20+Klaipedos_rj!Q20+Kretinga!Q20+Kupiskis!Q20+Lazdijai!Q20+Marijampole!Q20+Mazeikiai!Q20+Moletai!Q20+Neringa!Q20+Pagegiai!Q20+Pakruojis!Q20+Palanga!Q20+Panevezio_rj!Q20+Panevezys!Q20+Pasvalys!Q20+Plunge!Q20+Prienai!Q20+Radviliskis!Q20+Raseiniai!Q20+Rietavas!Q20+Rokiskis!Q20+Sakiai!Q20+Salcininkai!Q20+Siauliai!Q20+Siauliu_rj!Q20+Silale!Q20+Silute!Q20+Sirvintai!Q20+Skuodas!Q20+Svencionys!Q20+Taurage!Q20+Telsiai!Q20+Trakai!Q20+Ukmerge!Q20+Utena!Q20+Varena!Q20+Vilkaviskis!Q20+Vilniaus_rj!Q20+Vilnius!Q20+Visaginas!Q20+Zarasai!Q20</f>
        <v>46</v>
      </c>
      <c r="R19" s="42">
        <f t="shared" si="0"/>
        <v>683</v>
      </c>
      <c r="S19" s="36">
        <v>693</v>
      </c>
      <c r="T19" s="7">
        <f t="shared" si="2"/>
        <v>-10</v>
      </c>
    </row>
    <row r="20" spans="1:20" ht="12" customHeight="1" x14ac:dyDescent="0.2">
      <c r="A20" s="8" t="s">
        <v>11</v>
      </c>
      <c r="B20" s="13" t="s">
        <v>38</v>
      </c>
      <c r="C20" s="36">
        <f>Akmene!C21+Alytaus_rj!C21+Alytus!C21+Anyksciai!C21+Birstonas!C21+Birzai!C21+Druskininkai!C21+Elektrenai!C21+Ignalina!C21+Jonava!C21+Joniskis!C21+Jurbarkas!C21+Kaisiadorys!C21+Kalvarija!C21+Kaunas!C21+Kauno_rj!C21+Kazlu_ruda!C21+Kedainiai!C21+Kelmes!C21+Klaipeda!C21+Klaipedos_rj!C21+Kretinga!C21+Kupiskis!C21+Lazdijai!C21+Marijampole!C21+Mazeikiai!C21+Moletai!C21+Neringa!C21+Pagegiai!C21+Pakruojis!C21+Palanga!C21+Panevezio_rj!C21+Panevezys!C21+Pasvalys!C21+Plunge!C21+Prienai!C21+Radviliskis!C21+Raseiniai!C21+Rietavas!C21+Rokiskis!C21+Sakiai!C21+Salcininkai!C21+Siauliai!C21+Siauliu_rj!C21+Silale!C21+Silute!C21+Sirvintai!C21+Skuodas!C21+Svencionys!C21+Taurage!C21+Telsiai!C21+Trakai!C21+Ukmerge!C21+Utena!C21+Varena!C21+Vilkaviskis!C21+Vilniaus_rj!C21+Vilnius!C21+Visaginas!C21+Zarasai!C21</f>
        <v>2</v>
      </c>
      <c r="D20" s="36">
        <f>Akmene!D21+Alytaus_rj!D21+Alytus!D21+Anyksciai!D21+Birstonas!D21+Birzai!D21+Druskininkai!D21+Elektrenai!D21+Ignalina!D21+Jonava!D21+Joniskis!D21+Jurbarkas!D21+Kaisiadorys!D21+Kalvarija!D21+Kaunas!D21+Kauno_rj!D21+Kazlu_ruda!D21+Kedainiai!D21+Kelmes!D21+Klaipeda!D21+Klaipedos_rj!D21+Kretinga!D21+Kupiskis!D21+Lazdijai!D21+Marijampole!D21+Mazeikiai!D21+Moletai!D21+Neringa!D21+Pagegiai!D21+Pakruojis!D21+Palanga!D21+Panevezio_rj!D21+Panevezys!D21+Pasvalys!D21+Plunge!D21+Prienai!D21+Radviliskis!D21+Raseiniai!D21+Rietavas!D21+Rokiskis!D21+Sakiai!D21+Salcininkai!D21+Siauliai!D21+Siauliu_rj!D21+Silale!D21+Silute!D21+Sirvintai!D21+Skuodas!D21+Svencionys!D21+Taurage!D21+Telsiai!D21+Trakai!D21+Ukmerge!D21+Utena!D21+Varena!D21+Vilkaviskis!D21+Vilniaus_rj!D21+Vilnius!D21+Visaginas!D21+Zarasai!D21</f>
        <v>3</v>
      </c>
      <c r="E20" s="36">
        <f>Akmene!E21+Alytaus_rj!E21+Alytus!E21+Anyksciai!E21+Birstonas!E21+Birzai!E21+Druskininkai!E21+Elektrenai!E21+Ignalina!E21+Jonava!E21+Joniskis!E21+Jurbarkas!E21+Kaisiadorys!E21+Kalvarija!E21+Kaunas!E21+Kauno_rj!E21+Kazlu_ruda!E21+Kedainiai!E21+Kelmes!E21+Klaipeda!E21+Klaipedos_rj!E21+Kretinga!E21+Kupiskis!E21+Lazdijai!E21+Marijampole!E21+Mazeikiai!E21+Moletai!E21+Neringa!E21+Pagegiai!E21+Pakruojis!E21+Palanga!E21+Panevezio_rj!E21+Panevezys!E21+Pasvalys!E21+Plunge!E21+Prienai!E21+Radviliskis!E21+Raseiniai!E21+Rietavas!E21+Rokiskis!E21+Sakiai!E21+Salcininkai!E21+Siauliai!E21+Siauliu_rj!E21+Silale!E21+Silute!E21+Sirvintai!E21+Skuodas!E21+Svencionys!E21+Taurage!E21+Telsiai!E21+Trakai!E21+Ukmerge!E21+Utena!E21+Varena!E21+Vilkaviskis!E21+Vilniaus_rj!E21+Vilnius!E21+Visaginas!E21+Zarasai!E21</f>
        <v>1</v>
      </c>
      <c r="F20" s="36">
        <f>Akmene!F21+Alytaus_rj!F21+Alytus!F21+Anyksciai!F21+Birstonas!F21+Birzai!F21+Druskininkai!F21+Elektrenai!F21+Ignalina!F21+Jonava!F21+Joniskis!F21+Jurbarkas!F21+Kaisiadorys!F21+Kalvarija!F21+Kaunas!F21+Kauno_rj!F21+Kazlu_ruda!F21+Kedainiai!F21+Kelmes!F21+Klaipeda!F21+Klaipedos_rj!F21+Kretinga!F21+Kupiskis!F21+Lazdijai!F21+Marijampole!F21+Mazeikiai!F21+Moletai!F21+Neringa!F21+Pagegiai!F21+Pakruojis!F21+Palanga!F21+Panevezio_rj!F21+Panevezys!F21+Pasvalys!F21+Plunge!F21+Prienai!F21+Radviliskis!F21+Raseiniai!F21+Rietavas!F21+Rokiskis!F21+Sakiai!F21+Salcininkai!F21+Siauliai!F21+Siauliu_rj!F21+Silale!F21+Silute!F21+Sirvintai!F21+Skuodas!F21+Svencionys!F21+Taurage!F21+Telsiai!F21+Trakai!F21+Ukmerge!F21+Utena!F21+Varena!F21+Vilkaviskis!F21+Vilniaus_rj!F21+Vilnius!F21+Visaginas!F21+Zarasai!F21</f>
        <v>0</v>
      </c>
      <c r="G20" s="36">
        <f>Akmene!G21+Alytaus_rj!G21+Alytus!G21+Anyksciai!G21+Birstonas!G21+Birzai!G21+Druskininkai!G21+Elektrenai!G21+Ignalina!G21+Jonava!G21+Joniskis!G21+Jurbarkas!G21+Kaisiadorys!G21+Kalvarija!G21+Kaunas!G21+Kauno_rj!G21+Kazlu_ruda!G21+Kedainiai!G21+Kelmes!G21+Klaipeda!G21+Klaipedos_rj!G21+Kretinga!G21+Kupiskis!G21+Lazdijai!G21+Marijampole!G21+Mazeikiai!G21+Moletai!G21+Neringa!G21+Pagegiai!G21+Pakruojis!G21+Palanga!G21+Panevezio_rj!G21+Panevezys!G21+Pasvalys!G21+Plunge!G21+Prienai!G21+Radviliskis!G21+Raseiniai!G21+Rietavas!G21+Rokiskis!G21+Sakiai!G21+Salcininkai!G21+Siauliai!G21+Siauliu_rj!G21+Silale!G21+Silute!G21+Sirvintai!G21+Skuodas!G21+Svencionys!G21+Taurage!G21+Telsiai!G21+Trakai!G21+Ukmerge!G21+Utena!G21+Varena!G21+Vilkaviskis!G21+Vilniaus_rj!G21+Vilnius!G21+Visaginas!G21+Zarasai!G21</f>
        <v>1</v>
      </c>
      <c r="H20" s="36">
        <f>Akmene!H21+Alytaus_rj!H21+Alytus!H21+Anyksciai!H21+Birstonas!H21+Birzai!H21+Druskininkai!H21+Elektrenai!H21+Ignalina!H21+Jonava!H21+Joniskis!H21+Jurbarkas!H21+Kaisiadorys!H21+Kalvarija!H21+Kaunas!H21+Kauno_rj!H21+Kazlu_ruda!H21+Kedainiai!H21+Kelmes!H21+Klaipeda!H21+Klaipedos_rj!H21+Kretinga!H21+Kupiskis!H21+Lazdijai!H21+Marijampole!H21+Mazeikiai!H21+Moletai!H21+Neringa!H21+Pagegiai!H21+Pakruojis!H21+Palanga!H21+Panevezio_rj!H21+Panevezys!H21+Pasvalys!H21+Plunge!H21+Prienai!H21+Radviliskis!H21+Raseiniai!H21+Rietavas!H21+Rokiskis!H21+Sakiai!H21+Salcininkai!H21+Siauliai!H21+Siauliu_rj!H21+Silale!H21+Silute!H21+Sirvintai!H21+Skuodas!H21+Svencionys!H21+Taurage!H21+Telsiai!H21+Trakai!H21+Ukmerge!H21+Utena!H21+Varena!H21+Vilkaviskis!H21+Vilniaus_rj!H21+Vilnius!H21+Visaginas!H21+Zarasai!H21</f>
        <v>7</v>
      </c>
      <c r="I20" s="36">
        <f>Akmene!I21+Alytaus_rj!I21+Alytus!I21+Anyksciai!I21+Birstonas!I21+Birzai!I21+Druskininkai!I21+Elektrenai!I21+Ignalina!I21+Jonava!I21+Joniskis!I21+Jurbarkas!I21+Kaisiadorys!I21+Kalvarija!I21+Kaunas!I21+Kauno_rj!I21+Kazlu_ruda!I21+Kedainiai!I21+Kelmes!I21+Klaipeda!I21+Klaipedos_rj!I21+Kretinga!I21+Kupiskis!I21+Lazdijai!I21+Marijampole!I21+Mazeikiai!I21+Moletai!I21+Neringa!I21+Pagegiai!I21+Pakruojis!I21+Palanga!I21+Panevezio_rj!I21+Panevezys!I21+Pasvalys!I21+Plunge!I21+Prienai!I21+Radviliskis!I21+Raseiniai!I21+Rietavas!I21+Rokiskis!I21+Sakiai!I21+Salcininkai!I21+Siauliai!I21+Siauliu_rj!I21+Silale!I21+Silute!I21+Sirvintai!I21+Skuodas!I21+Svencionys!I21+Taurage!I21+Telsiai!I21+Trakai!I21+Ukmerge!I21+Utena!I21+Varena!I21+Vilkaviskis!I21+Vilniaus_rj!I21+Vilnius!I21+Visaginas!I21+Zarasai!I21</f>
        <v>3</v>
      </c>
      <c r="J20" s="36">
        <f>Akmene!J21+Alytaus_rj!J21+Alytus!J21+Anyksciai!J21+Birstonas!J21+Birzai!J21+Druskininkai!J21+Elektrenai!J21+Ignalina!J21+Jonava!J21+Joniskis!J21+Jurbarkas!J21+Kaisiadorys!J21+Kalvarija!J21+Kaunas!J21+Kauno_rj!J21+Kazlu_ruda!J21+Kedainiai!J21+Kelmes!J21+Klaipeda!J21+Klaipedos_rj!J21+Kretinga!J21+Kupiskis!J21+Lazdijai!J21+Marijampole!J21+Mazeikiai!J21+Moletai!J21+Neringa!J21+Pagegiai!J21+Pakruojis!J21+Palanga!J21+Panevezio_rj!J21+Panevezys!J21+Pasvalys!J21+Plunge!J21+Prienai!J21+Radviliskis!J21+Raseiniai!J21+Rietavas!J21+Rokiskis!J21+Sakiai!J21+Salcininkai!J21+Siauliai!J21+Siauliu_rj!J21+Silale!J21+Silute!J21+Sirvintai!J21+Skuodas!J21+Svencionys!J21+Taurage!J21+Telsiai!J21+Trakai!J21+Ukmerge!J21+Utena!J21+Varena!J21+Vilkaviskis!J21+Vilniaus_rj!J21+Vilnius!J21+Visaginas!J21+Zarasai!J21</f>
        <v>0</v>
      </c>
      <c r="K20" s="36">
        <f>Akmene!K21+Alytaus_rj!K21+Alytus!K21+Anyksciai!K21+Birstonas!K21+Birzai!K21+Druskininkai!K21+Elektrenai!K21+Ignalina!K21+Jonava!K21+Joniskis!K21+Jurbarkas!K21+Kaisiadorys!K21+Kalvarija!K21+Kaunas!K21+Kauno_rj!K21+Kazlu_ruda!K21+Kedainiai!K21+Kelmes!K21+Klaipeda!K21+Klaipedos_rj!K21+Kretinga!K21+Kupiskis!K21+Lazdijai!K21+Marijampole!K21+Mazeikiai!K21+Moletai!K21+Neringa!K21+Pagegiai!K21+Pakruojis!K21+Palanga!K21+Panevezio_rj!K21+Panevezys!K21+Pasvalys!K21+Plunge!K21+Prienai!K21+Radviliskis!K21+Raseiniai!K21+Rietavas!K21+Rokiskis!K21+Sakiai!K21+Salcininkai!K21+Siauliai!K21+Siauliu_rj!K21+Silale!K21+Silute!K21+Sirvintai!K21+Skuodas!K21+Svencionys!K21+Taurage!K21+Telsiai!K21+Trakai!K21+Ukmerge!K21+Utena!K21+Varena!K21+Vilkaviskis!K21+Vilniaus_rj!K21+Vilnius!K21+Visaginas!K21+Zarasai!K21</f>
        <v>0</v>
      </c>
      <c r="L20" s="36">
        <f>Akmene!L21+Alytaus_rj!L21+Alytus!L21+Anyksciai!L21+Birstonas!L21+Birzai!L21+Druskininkai!L21+Elektrenai!L21+Ignalina!L21+Jonava!L21+Joniskis!L21+Jurbarkas!L21+Kaisiadorys!L21+Kalvarija!L21+Kaunas!L21+Kauno_rj!L21+Kazlu_ruda!L21+Kedainiai!L21+Kelmes!L21+Klaipeda!L21+Klaipedos_rj!L21+Kretinga!L21+Kupiskis!L21+Lazdijai!L21+Marijampole!L21+Mazeikiai!L21+Moletai!L21+Neringa!L21+Pagegiai!L21+Pakruojis!L21+Palanga!L21+Panevezio_rj!L21+Panevezys!L21+Pasvalys!L21+Plunge!L21+Prienai!L21+Radviliskis!L21+Raseiniai!L21+Rietavas!L21+Rokiskis!L21+Sakiai!L21+Salcininkai!L21+Siauliai!L21+Siauliu_rj!L21+Silale!L21+Silute!L21+Sirvintai!L21+Skuodas!L21+Svencionys!L21+Taurage!L21+Telsiai!L21+Trakai!L21+Ukmerge!L21+Utena!L21+Varena!L21+Vilkaviskis!L21+Vilniaus_rj!L21+Vilnius!L21+Visaginas!L21+Zarasai!L21</f>
        <v>0</v>
      </c>
      <c r="M20" s="36">
        <f>Akmene!M21+Alytaus_rj!M21+Alytus!M21+Anyksciai!M21+Birstonas!M21+Birzai!M21+Druskininkai!M21+Elektrenai!M21+Ignalina!M21+Jonava!M21+Joniskis!M21+Jurbarkas!M21+Kaisiadorys!M21+Kalvarija!M21+Kaunas!M21+Kauno_rj!M21+Kazlu_ruda!M21+Kedainiai!M21+Kelmes!M21+Klaipeda!M21+Klaipedos_rj!M21+Kretinga!M21+Kupiskis!M21+Lazdijai!M21+Marijampole!M21+Mazeikiai!M21+Moletai!M21+Neringa!M21+Pagegiai!M21+Pakruojis!M21+Palanga!M21+Panevezio_rj!M21+Panevezys!M21+Pasvalys!M21+Plunge!M21+Prienai!M21+Radviliskis!M21+Raseiniai!M21+Rietavas!M21+Rokiskis!M21+Sakiai!M21+Salcininkai!M21+Siauliai!M21+Siauliu_rj!M21+Silale!M21+Silute!M21+Sirvintai!M21+Skuodas!M21+Svencionys!M21+Taurage!M21+Telsiai!M21+Trakai!M21+Ukmerge!M21+Utena!M21+Varena!M21+Vilkaviskis!M21+Vilniaus_rj!M21+Vilnius!M21+Visaginas!M21+Zarasai!M21</f>
        <v>1</v>
      </c>
      <c r="N20" s="36">
        <f>Akmene!N21+Alytaus_rj!N21+Alytus!N21+Anyksciai!N21+Birstonas!N21+Birzai!N21+Druskininkai!N21+Elektrenai!N21+Ignalina!N21+Jonava!N21+Joniskis!N21+Jurbarkas!N21+Kaisiadorys!N21+Kalvarija!N21+Kaunas!N21+Kauno_rj!N21+Kazlu_ruda!N21+Kedainiai!N21+Kelmes!N21+Klaipeda!N21+Klaipedos_rj!N21+Kretinga!N21+Kupiskis!N21+Lazdijai!N21+Marijampole!N21+Mazeikiai!N21+Moletai!N21+Neringa!N21+Pagegiai!N21+Pakruojis!N21+Palanga!N21+Panevezio_rj!N21+Panevezys!N21+Pasvalys!N21+Plunge!N21+Prienai!N21+Radviliskis!N21+Raseiniai!N21+Rietavas!N21+Rokiskis!N21+Sakiai!N21+Salcininkai!N21+Siauliai!N21+Siauliu_rj!N21+Silale!N21+Silute!N21+Sirvintai!N21+Skuodas!N21+Svencionys!N21+Taurage!N21+Telsiai!N21+Trakai!N21+Ukmerge!N21+Utena!N21+Varena!N21+Vilkaviskis!N21+Vilniaus_rj!N21+Vilnius!N21+Visaginas!N21+Zarasai!N21</f>
        <v>0</v>
      </c>
      <c r="O20" s="36">
        <f>Akmene!O21+Alytaus_rj!O21+Alytus!O21+Anyksciai!O21+Birstonas!O21+Birzai!O21+Druskininkai!O21+Elektrenai!O21+Ignalina!O21+Jonava!O21+Joniskis!O21+Jurbarkas!O21+Kaisiadorys!O21+Kalvarija!O21+Kaunas!O21+Kauno_rj!O21+Kazlu_ruda!O21+Kedainiai!O21+Kelmes!O21+Klaipeda!O21+Klaipedos_rj!O21+Kretinga!O21+Kupiskis!O21+Lazdijai!O21+Marijampole!O21+Mazeikiai!O21+Moletai!O21+Neringa!O21+Pagegiai!O21+Pakruojis!O21+Palanga!O21+Panevezio_rj!O21+Panevezys!O21+Pasvalys!O21+Plunge!O21+Prienai!O21+Radviliskis!O21+Raseiniai!O21+Rietavas!O21+Rokiskis!O21+Sakiai!O21+Salcininkai!O21+Siauliai!O21+Siauliu_rj!O21+Silale!O21+Silute!O21+Sirvintai!O21+Skuodas!O21+Svencionys!O21+Taurage!O21+Telsiai!O21+Trakai!O21+Ukmerge!O21+Utena!O21+Varena!O21+Vilkaviskis!O21+Vilniaus_rj!O21+Vilnius!O21+Visaginas!O21+Zarasai!O21</f>
        <v>1</v>
      </c>
      <c r="P20" s="36">
        <f>Akmene!P21+Alytaus_rj!P21+Alytus!P21+Anyksciai!P21+Birstonas!P21+Birzai!P21+Druskininkai!P21+Elektrenai!P21+Ignalina!P21+Jonava!P21+Joniskis!P21+Jurbarkas!P21+Kaisiadorys!P21+Kalvarija!P21+Kaunas!P21+Kauno_rj!P21+Kazlu_ruda!P21+Kedainiai!P21+Kelmes!P21+Klaipeda!P21+Klaipedos_rj!P21+Kretinga!P21+Kupiskis!P21+Lazdijai!P21+Marijampole!P21+Mazeikiai!P21+Moletai!P21+Neringa!P21+Pagegiai!P21+Pakruojis!P21+Palanga!P21+Panevezio_rj!P21+Panevezys!P21+Pasvalys!P21+Plunge!P21+Prienai!P21+Radviliskis!P21+Raseiniai!P21+Rietavas!P21+Rokiskis!P21+Sakiai!P21+Salcininkai!P21+Siauliai!P21+Siauliu_rj!P21+Silale!P21+Silute!P21+Sirvintai!P21+Skuodas!P21+Svencionys!P21+Taurage!P21+Telsiai!P21+Trakai!P21+Ukmerge!P21+Utena!P21+Varena!P21+Vilkaviskis!P21+Vilniaus_rj!P21+Vilnius!P21+Visaginas!P21+Zarasai!P21</f>
        <v>0</v>
      </c>
      <c r="Q20" s="36">
        <f>Akmene!Q21+Alytaus_rj!Q21+Alytus!Q21+Anyksciai!Q21+Birstonas!Q21+Birzai!Q21+Druskininkai!Q21+Elektrenai!Q21+Ignalina!Q21+Jonava!Q21+Joniskis!Q21+Jurbarkas!Q21+Kaisiadorys!Q21+Kalvarija!Q21+Kaunas!Q21+Kauno_rj!Q21+Kazlu_ruda!Q21+Kedainiai!Q21+Kelmes!Q21+Klaipeda!Q21+Klaipedos_rj!Q21+Kretinga!Q21+Kupiskis!Q21+Lazdijai!Q21+Marijampole!Q21+Mazeikiai!Q21+Moletai!Q21+Neringa!Q21+Pagegiai!Q21+Pakruojis!Q21+Palanga!Q21+Panevezio_rj!Q21+Panevezys!Q21+Pasvalys!Q21+Plunge!Q21+Prienai!Q21+Radviliskis!Q21+Raseiniai!Q21+Rietavas!Q21+Rokiskis!Q21+Sakiai!Q21+Salcininkai!Q21+Siauliai!Q21+Siauliu_rj!Q21+Silale!Q21+Silute!Q21+Sirvintai!Q21+Skuodas!Q21+Svencionys!Q21+Taurage!Q21+Telsiai!Q21+Trakai!Q21+Ukmerge!Q21+Utena!Q21+Varena!Q21+Vilkaviskis!Q21+Vilniaus_rj!Q21+Vilnius!Q21+Visaginas!Q21+Zarasai!Q21</f>
        <v>0</v>
      </c>
      <c r="R20" s="42">
        <f t="shared" si="0"/>
        <v>19</v>
      </c>
      <c r="S20" s="36">
        <v>18</v>
      </c>
      <c r="T20" s="7">
        <f t="shared" si="2"/>
        <v>1</v>
      </c>
    </row>
    <row r="21" spans="1:20" ht="12" customHeight="1" x14ac:dyDescent="0.2">
      <c r="A21" s="8" t="s">
        <v>12</v>
      </c>
      <c r="B21" s="13" t="s">
        <v>39</v>
      </c>
      <c r="C21" s="36">
        <f>Akmene!C22+Alytaus_rj!C22+Alytus!C22+Anyksciai!C22+Birstonas!C22+Birzai!C22+Druskininkai!C22+Elektrenai!C22+Ignalina!C22+Jonava!C22+Joniskis!C22+Jurbarkas!C22+Kaisiadorys!C22+Kalvarija!C22+Kaunas!C22+Kauno_rj!C22+Kazlu_ruda!C22+Kedainiai!C22+Kelmes!C22+Klaipeda!C22+Klaipedos_rj!C22+Kretinga!C22+Kupiskis!C22+Lazdijai!C22+Marijampole!C22+Mazeikiai!C22+Moletai!C22+Neringa!C22+Pagegiai!C22+Pakruojis!C22+Palanga!C22+Panevezio_rj!C22+Panevezys!C22+Pasvalys!C22+Plunge!C22+Prienai!C22+Radviliskis!C22+Raseiniai!C22+Rietavas!C22+Rokiskis!C22+Sakiai!C22+Salcininkai!C22+Siauliai!C22+Siauliu_rj!C22+Silale!C22+Silute!C22+Sirvintai!C22+Skuodas!C22+Svencionys!C22+Taurage!C22+Telsiai!C22+Trakai!C22+Ukmerge!C22+Utena!C22+Varena!C22+Vilkaviskis!C22+Vilniaus_rj!C22+Vilnius!C22+Visaginas!C22+Zarasai!C22</f>
        <v>3</v>
      </c>
      <c r="D21" s="36">
        <f>Akmene!D22+Alytaus_rj!D22+Alytus!D22+Anyksciai!D22+Birstonas!D22+Birzai!D22+Druskininkai!D22+Elektrenai!D22+Ignalina!D22+Jonava!D22+Joniskis!D22+Jurbarkas!D22+Kaisiadorys!D22+Kalvarija!D22+Kaunas!D22+Kauno_rj!D22+Kazlu_ruda!D22+Kedainiai!D22+Kelmes!D22+Klaipeda!D22+Klaipedos_rj!D22+Kretinga!D22+Kupiskis!D22+Lazdijai!D22+Marijampole!D22+Mazeikiai!D22+Moletai!D22+Neringa!D22+Pagegiai!D22+Pakruojis!D22+Palanga!D22+Panevezio_rj!D22+Panevezys!D22+Pasvalys!D22+Plunge!D22+Prienai!D22+Radviliskis!D22+Raseiniai!D22+Rietavas!D22+Rokiskis!D22+Sakiai!D22+Salcininkai!D22+Siauliai!D22+Siauliu_rj!D22+Silale!D22+Silute!D22+Sirvintai!D22+Skuodas!D22+Svencionys!D22+Taurage!D22+Telsiai!D22+Trakai!D22+Ukmerge!D22+Utena!D22+Varena!D22+Vilkaviskis!D22+Vilniaus_rj!D22+Vilnius!D22+Visaginas!D22+Zarasai!D22</f>
        <v>0</v>
      </c>
      <c r="E21" s="36">
        <f>Akmene!E22+Alytaus_rj!E22+Alytus!E22+Anyksciai!E22+Birstonas!E22+Birzai!E22+Druskininkai!E22+Elektrenai!E22+Ignalina!E22+Jonava!E22+Joniskis!E22+Jurbarkas!E22+Kaisiadorys!E22+Kalvarija!E22+Kaunas!E22+Kauno_rj!E22+Kazlu_ruda!E22+Kedainiai!E22+Kelmes!E22+Klaipeda!E22+Klaipedos_rj!E22+Kretinga!E22+Kupiskis!E22+Lazdijai!E22+Marijampole!E22+Mazeikiai!E22+Moletai!E22+Neringa!E22+Pagegiai!E22+Pakruojis!E22+Palanga!E22+Panevezio_rj!E22+Panevezys!E22+Pasvalys!E22+Plunge!E22+Prienai!E22+Radviliskis!E22+Raseiniai!E22+Rietavas!E22+Rokiskis!E22+Sakiai!E22+Salcininkai!E22+Siauliai!E22+Siauliu_rj!E22+Silale!E22+Silute!E22+Sirvintai!E22+Skuodas!E22+Svencionys!E22+Taurage!E22+Telsiai!E22+Trakai!E22+Ukmerge!E22+Utena!E22+Varena!E22+Vilkaviskis!E22+Vilniaus_rj!E22+Vilnius!E22+Visaginas!E22+Zarasai!E22</f>
        <v>0</v>
      </c>
      <c r="F21" s="36">
        <f>Akmene!F22+Alytaus_rj!F22+Alytus!F22+Anyksciai!F22+Birstonas!F22+Birzai!F22+Druskininkai!F22+Elektrenai!F22+Ignalina!F22+Jonava!F22+Joniskis!F22+Jurbarkas!F22+Kaisiadorys!F22+Kalvarija!F22+Kaunas!F22+Kauno_rj!F22+Kazlu_ruda!F22+Kedainiai!F22+Kelmes!F22+Klaipeda!F22+Klaipedos_rj!F22+Kretinga!F22+Kupiskis!F22+Lazdijai!F22+Marijampole!F22+Mazeikiai!F22+Moletai!F22+Neringa!F22+Pagegiai!F22+Pakruojis!F22+Palanga!F22+Panevezio_rj!F22+Panevezys!F22+Pasvalys!F22+Plunge!F22+Prienai!F22+Radviliskis!F22+Raseiniai!F22+Rietavas!F22+Rokiskis!F22+Sakiai!F22+Salcininkai!F22+Siauliai!F22+Siauliu_rj!F22+Silale!F22+Silute!F22+Sirvintai!F22+Skuodas!F22+Svencionys!F22+Taurage!F22+Telsiai!F22+Trakai!F22+Ukmerge!F22+Utena!F22+Varena!F22+Vilkaviskis!F22+Vilniaus_rj!F22+Vilnius!F22+Visaginas!F22+Zarasai!F22</f>
        <v>0</v>
      </c>
      <c r="G21" s="36">
        <f>Akmene!G22+Alytaus_rj!G22+Alytus!G22+Anyksciai!G22+Birstonas!G22+Birzai!G22+Druskininkai!G22+Elektrenai!G22+Ignalina!G22+Jonava!G22+Joniskis!G22+Jurbarkas!G22+Kaisiadorys!G22+Kalvarija!G22+Kaunas!G22+Kauno_rj!G22+Kazlu_ruda!G22+Kedainiai!G22+Kelmes!G22+Klaipeda!G22+Klaipedos_rj!G22+Kretinga!G22+Kupiskis!G22+Lazdijai!G22+Marijampole!G22+Mazeikiai!G22+Moletai!G22+Neringa!G22+Pagegiai!G22+Pakruojis!G22+Palanga!G22+Panevezio_rj!G22+Panevezys!G22+Pasvalys!G22+Plunge!G22+Prienai!G22+Radviliskis!G22+Raseiniai!G22+Rietavas!G22+Rokiskis!G22+Sakiai!G22+Salcininkai!G22+Siauliai!G22+Siauliu_rj!G22+Silale!G22+Silute!G22+Sirvintai!G22+Skuodas!G22+Svencionys!G22+Taurage!G22+Telsiai!G22+Trakai!G22+Ukmerge!G22+Utena!G22+Varena!G22+Vilkaviskis!G22+Vilniaus_rj!G22+Vilnius!G22+Visaginas!G22+Zarasai!G22</f>
        <v>1</v>
      </c>
      <c r="H21" s="36">
        <f>Akmene!H22+Alytaus_rj!H22+Alytus!H22+Anyksciai!H22+Birstonas!H22+Birzai!H22+Druskininkai!H22+Elektrenai!H22+Ignalina!H22+Jonava!H22+Joniskis!H22+Jurbarkas!H22+Kaisiadorys!H22+Kalvarija!H22+Kaunas!H22+Kauno_rj!H22+Kazlu_ruda!H22+Kedainiai!H22+Kelmes!H22+Klaipeda!H22+Klaipedos_rj!H22+Kretinga!H22+Kupiskis!H22+Lazdijai!H22+Marijampole!H22+Mazeikiai!H22+Moletai!H22+Neringa!H22+Pagegiai!H22+Pakruojis!H22+Palanga!H22+Panevezio_rj!H22+Panevezys!H22+Pasvalys!H22+Plunge!H22+Prienai!H22+Radviliskis!H22+Raseiniai!H22+Rietavas!H22+Rokiskis!H22+Sakiai!H22+Salcininkai!H22+Siauliai!H22+Siauliu_rj!H22+Silale!H22+Silute!H22+Sirvintai!H22+Skuodas!H22+Svencionys!H22+Taurage!H22+Telsiai!H22+Trakai!H22+Ukmerge!H22+Utena!H22+Varena!H22+Vilkaviskis!H22+Vilniaus_rj!H22+Vilnius!H22+Visaginas!H22+Zarasai!H22</f>
        <v>3</v>
      </c>
      <c r="I21" s="36">
        <f>Akmene!I22+Alytaus_rj!I22+Alytus!I22+Anyksciai!I22+Birstonas!I22+Birzai!I22+Druskininkai!I22+Elektrenai!I22+Ignalina!I22+Jonava!I22+Joniskis!I22+Jurbarkas!I22+Kaisiadorys!I22+Kalvarija!I22+Kaunas!I22+Kauno_rj!I22+Kazlu_ruda!I22+Kedainiai!I22+Kelmes!I22+Klaipeda!I22+Klaipedos_rj!I22+Kretinga!I22+Kupiskis!I22+Lazdijai!I22+Marijampole!I22+Mazeikiai!I22+Moletai!I22+Neringa!I22+Pagegiai!I22+Pakruojis!I22+Palanga!I22+Panevezio_rj!I22+Panevezys!I22+Pasvalys!I22+Plunge!I22+Prienai!I22+Radviliskis!I22+Raseiniai!I22+Rietavas!I22+Rokiskis!I22+Sakiai!I22+Salcininkai!I22+Siauliai!I22+Siauliu_rj!I22+Silale!I22+Silute!I22+Sirvintai!I22+Skuodas!I22+Svencionys!I22+Taurage!I22+Telsiai!I22+Trakai!I22+Ukmerge!I22+Utena!I22+Varena!I22+Vilkaviskis!I22+Vilniaus_rj!I22+Vilnius!I22+Visaginas!I22+Zarasai!I22</f>
        <v>0</v>
      </c>
      <c r="J21" s="36">
        <f>Akmene!J22+Alytaus_rj!J22+Alytus!J22+Anyksciai!J22+Birstonas!J22+Birzai!J22+Druskininkai!J22+Elektrenai!J22+Ignalina!J22+Jonava!J22+Joniskis!J22+Jurbarkas!J22+Kaisiadorys!J22+Kalvarija!J22+Kaunas!J22+Kauno_rj!J22+Kazlu_ruda!J22+Kedainiai!J22+Kelmes!J22+Klaipeda!J22+Klaipedos_rj!J22+Kretinga!J22+Kupiskis!J22+Lazdijai!J22+Marijampole!J22+Mazeikiai!J22+Moletai!J22+Neringa!J22+Pagegiai!J22+Pakruojis!J22+Palanga!J22+Panevezio_rj!J22+Panevezys!J22+Pasvalys!J22+Plunge!J22+Prienai!J22+Radviliskis!J22+Raseiniai!J22+Rietavas!J22+Rokiskis!J22+Sakiai!J22+Salcininkai!J22+Siauliai!J22+Siauliu_rj!J22+Silale!J22+Silute!J22+Sirvintai!J22+Skuodas!J22+Svencionys!J22+Taurage!J22+Telsiai!J22+Trakai!J22+Ukmerge!J22+Utena!J22+Varena!J22+Vilkaviskis!J22+Vilniaus_rj!J22+Vilnius!J22+Visaginas!J22+Zarasai!J22</f>
        <v>0</v>
      </c>
      <c r="K21" s="36">
        <f>Akmene!K22+Alytaus_rj!K22+Alytus!K22+Anyksciai!K22+Birstonas!K22+Birzai!K22+Druskininkai!K22+Elektrenai!K22+Ignalina!K22+Jonava!K22+Joniskis!K22+Jurbarkas!K22+Kaisiadorys!K22+Kalvarija!K22+Kaunas!K22+Kauno_rj!K22+Kazlu_ruda!K22+Kedainiai!K22+Kelmes!K22+Klaipeda!K22+Klaipedos_rj!K22+Kretinga!K22+Kupiskis!K22+Lazdijai!K22+Marijampole!K22+Mazeikiai!K22+Moletai!K22+Neringa!K22+Pagegiai!K22+Pakruojis!K22+Palanga!K22+Panevezio_rj!K22+Panevezys!K22+Pasvalys!K22+Plunge!K22+Prienai!K22+Radviliskis!K22+Raseiniai!K22+Rietavas!K22+Rokiskis!K22+Sakiai!K22+Salcininkai!K22+Siauliai!K22+Siauliu_rj!K22+Silale!K22+Silute!K22+Sirvintai!K22+Skuodas!K22+Svencionys!K22+Taurage!K22+Telsiai!K22+Trakai!K22+Ukmerge!K22+Utena!K22+Varena!K22+Vilkaviskis!K22+Vilniaus_rj!K22+Vilnius!K22+Visaginas!K22+Zarasai!K22</f>
        <v>0</v>
      </c>
      <c r="L21" s="36">
        <f>Akmene!L22+Alytaus_rj!L22+Alytus!L22+Anyksciai!L22+Birstonas!L22+Birzai!L22+Druskininkai!L22+Elektrenai!L22+Ignalina!L22+Jonava!L22+Joniskis!L22+Jurbarkas!L22+Kaisiadorys!L22+Kalvarija!L22+Kaunas!L22+Kauno_rj!L22+Kazlu_ruda!L22+Kedainiai!L22+Kelmes!L22+Klaipeda!L22+Klaipedos_rj!L22+Kretinga!L22+Kupiskis!L22+Lazdijai!L22+Marijampole!L22+Mazeikiai!L22+Moletai!L22+Neringa!L22+Pagegiai!L22+Pakruojis!L22+Palanga!L22+Panevezio_rj!L22+Panevezys!L22+Pasvalys!L22+Plunge!L22+Prienai!L22+Radviliskis!L22+Raseiniai!L22+Rietavas!L22+Rokiskis!L22+Sakiai!L22+Salcininkai!L22+Siauliai!L22+Siauliu_rj!L22+Silale!L22+Silute!L22+Sirvintai!L22+Skuodas!L22+Svencionys!L22+Taurage!L22+Telsiai!L22+Trakai!L22+Ukmerge!L22+Utena!L22+Varena!L22+Vilkaviskis!L22+Vilniaus_rj!L22+Vilnius!L22+Visaginas!L22+Zarasai!L22</f>
        <v>0</v>
      </c>
      <c r="M21" s="36">
        <f>Akmene!M22+Alytaus_rj!M22+Alytus!M22+Anyksciai!M22+Birstonas!M22+Birzai!M22+Druskininkai!M22+Elektrenai!M22+Ignalina!M22+Jonava!M22+Joniskis!M22+Jurbarkas!M22+Kaisiadorys!M22+Kalvarija!M22+Kaunas!M22+Kauno_rj!M22+Kazlu_ruda!M22+Kedainiai!M22+Kelmes!M22+Klaipeda!M22+Klaipedos_rj!M22+Kretinga!M22+Kupiskis!M22+Lazdijai!M22+Marijampole!M22+Mazeikiai!M22+Moletai!M22+Neringa!M22+Pagegiai!M22+Pakruojis!M22+Palanga!M22+Panevezio_rj!M22+Panevezys!M22+Pasvalys!M22+Plunge!M22+Prienai!M22+Radviliskis!M22+Raseiniai!M22+Rietavas!M22+Rokiskis!M22+Sakiai!M22+Salcininkai!M22+Siauliai!M22+Siauliu_rj!M22+Silale!M22+Silute!M22+Sirvintai!M22+Skuodas!M22+Svencionys!M22+Taurage!M22+Telsiai!M22+Trakai!M22+Ukmerge!M22+Utena!M22+Varena!M22+Vilkaviskis!M22+Vilniaus_rj!M22+Vilnius!M22+Visaginas!M22+Zarasai!M22</f>
        <v>0</v>
      </c>
      <c r="N21" s="36">
        <f>Akmene!N22+Alytaus_rj!N22+Alytus!N22+Anyksciai!N22+Birstonas!N22+Birzai!N22+Druskininkai!N22+Elektrenai!N22+Ignalina!N22+Jonava!N22+Joniskis!N22+Jurbarkas!N22+Kaisiadorys!N22+Kalvarija!N22+Kaunas!N22+Kauno_rj!N22+Kazlu_ruda!N22+Kedainiai!N22+Kelmes!N22+Klaipeda!N22+Klaipedos_rj!N22+Kretinga!N22+Kupiskis!N22+Lazdijai!N22+Marijampole!N22+Mazeikiai!N22+Moletai!N22+Neringa!N22+Pagegiai!N22+Pakruojis!N22+Palanga!N22+Panevezio_rj!N22+Panevezys!N22+Pasvalys!N22+Plunge!N22+Prienai!N22+Radviliskis!N22+Raseiniai!N22+Rietavas!N22+Rokiskis!N22+Sakiai!N22+Salcininkai!N22+Siauliai!N22+Siauliu_rj!N22+Silale!N22+Silute!N22+Sirvintai!N22+Skuodas!N22+Svencionys!N22+Taurage!N22+Telsiai!N22+Trakai!N22+Ukmerge!N22+Utena!N22+Varena!N22+Vilkaviskis!N22+Vilniaus_rj!N22+Vilnius!N22+Visaginas!N22+Zarasai!N22</f>
        <v>0</v>
      </c>
      <c r="O21" s="36">
        <f>Akmene!O22+Alytaus_rj!O22+Alytus!O22+Anyksciai!O22+Birstonas!O22+Birzai!O22+Druskininkai!O22+Elektrenai!O22+Ignalina!O22+Jonava!O22+Joniskis!O22+Jurbarkas!O22+Kaisiadorys!O22+Kalvarija!O22+Kaunas!O22+Kauno_rj!O22+Kazlu_ruda!O22+Kedainiai!O22+Kelmes!O22+Klaipeda!O22+Klaipedos_rj!O22+Kretinga!O22+Kupiskis!O22+Lazdijai!O22+Marijampole!O22+Mazeikiai!O22+Moletai!O22+Neringa!O22+Pagegiai!O22+Pakruojis!O22+Palanga!O22+Panevezio_rj!O22+Panevezys!O22+Pasvalys!O22+Plunge!O22+Prienai!O22+Radviliskis!O22+Raseiniai!O22+Rietavas!O22+Rokiskis!O22+Sakiai!O22+Salcininkai!O22+Siauliai!O22+Siauliu_rj!O22+Silale!O22+Silute!O22+Sirvintai!O22+Skuodas!O22+Svencionys!O22+Taurage!O22+Telsiai!O22+Trakai!O22+Ukmerge!O22+Utena!O22+Varena!O22+Vilkaviskis!O22+Vilniaus_rj!O22+Vilnius!O22+Visaginas!O22+Zarasai!O22</f>
        <v>0</v>
      </c>
      <c r="P21" s="36">
        <f>Akmene!P22+Alytaus_rj!P22+Alytus!P22+Anyksciai!P22+Birstonas!P22+Birzai!P22+Druskininkai!P22+Elektrenai!P22+Ignalina!P22+Jonava!P22+Joniskis!P22+Jurbarkas!P22+Kaisiadorys!P22+Kalvarija!P22+Kaunas!P22+Kauno_rj!P22+Kazlu_ruda!P22+Kedainiai!P22+Kelmes!P22+Klaipeda!P22+Klaipedos_rj!P22+Kretinga!P22+Kupiskis!P22+Lazdijai!P22+Marijampole!P22+Mazeikiai!P22+Moletai!P22+Neringa!P22+Pagegiai!P22+Pakruojis!P22+Palanga!P22+Panevezio_rj!P22+Panevezys!P22+Pasvalys!P22+Plunge!P22+Prienai!P22+Radviliskis!P22+Raseiniai!P22+Rietavas!P22+Rokiskis!P22+Sakiai!P22+Salcininkai!P22+Siauliai!P22+Siauliu_rj!P22+Silale!P22+Silute!P22+Sirvintai!P22+Skuodas!P22+Svencionys!P22+Taurage!P22+Telsiai!P22+Trakai!P22+Ukmerge!P22+Utena!P22+Varena!P22+Vilkaviskis!P22+Vilniaus_rj!P22+Vilnius!P22+Visaginas!P22+Zarasai!P22</f>
        <v>0</v>
      </c>
      <c r="Q21" s="36">
        <f>Akmene!Q22+Alytaus_rj!Q22+Alytus!Q22+Anyksciai!Q22+Birstonas!Q22+Birzai!Q22+Druskininkai!Q22+Elektrenai!Q22+Ignalina!Q22+Jonava!Q22+Joniskis!Q22+Jurbarkas!Q22+Kaisiadorys!Q22+Kalvarija!Q22+Kaunas!Q22+Kauno_rj!Q22+Kazlu_ruda!Q22+Kedainiai!Q22+Kelmes!Q22+Klaipeda!Q22+Klaipedos_rj!Q22+Kretinga!Q22+Kupiskis!Q22+Lazdijai!Q22+Marijampole!Q22+Mazeikiai!Q22+Moletai!Q22+Neringa!Q22+Pagegiai!Q22+Pakruojis!Q22+Palanga!Q22+Panevezio_rj!Q22+Panevezys!Q22+Pasvalys!Q22+Plunge!Q22+Prienai!Q22+Radviliskis!Q22+Raseiniai!Q22+Rietavas!Q22+Rokiskis!Q22+Sakiai!Q22+Salcininkai!Q22+Siauliai!Q22+Siauliu_rj!Q22+Silale!Q22+Silute!Q22+Sirvintai!Q22+Skuodas!Q22+Svencionys!Q22+Taurage!Q22+Telsiai!Q22+Trakai!Q22+Ukmerge!Q22+Utena!Q22+Varena!Q22+Vilkaviskis!Q22+Vilniaus_rj!Q22+Vilnius!Q22+Visaginas!Q22+Zarasai!Q22</f>
        <v>1</v>
      </c>
      <c r="R21" s="42">
        <f t="shared" si="0"/>
        <v>8</v>
      </c>
      <c r="S21" s="36">
        <v>7</v>
      </c>
      <c r="T21" s="7">
        <f t="shared" si="2"/>
        <v>1</v>
      </c>
    </row>
    <row r="22" spans="1:20" ht="12" customHeight="1" x14ac:dyDescent="0.2">
      <c r="A22" s="8" t="s">
        <v>13</v>
      </c>
      <c r="B22" s="13" t="s">
        <v>37</v>
      </c>
      <c r="C22" s="36">
        <f>Akmene!C23+Alytaus_rj!C23+Alytus!C23+Anyksciai!C23+Birstonas!C23+Birzai!C23+Druskininkai!C23+Elektrenai!C23+Ignalina!C23+Jonava!C23+Joniskis!C23+Jurbarkas!C23+Kaisiadorys!C23+Kalvarija!C23+Kaunas!C23+Kauno_rj!C23+Kazlu_ruda!C23+Kedainiai!C23+Kelmes!C23+Klaipeda!C23+Klaipedos_rj!C23+Kretinga!C23+Kupiskis!C23+Lazdijai!C23+Marijampole!C23+Mazeikiai!C23+Moletai!C23+Neringa!C23+Pagegiai!C23+Pakruojis!C23+Palanga!C23+Panevezio_rj!C23+Panevezys!C23+Pasvalys!C23+Plunge!C23+Prienai!C23+Radviliskis!C23+Raseiniai!C23+Rietavas!C23+Rokiskis!C23+Sakiai!C23+Salcininkai!C23+Siauliai!C23+Siauliu_rj!C23+Silale!C23+Silute!C23+Sirvintai!C23+Skuodas!C23+Svencionys!C23+Taurage!C23+Telsiai!C23+Trakai!C23+Ukmerge!C23+Utena!C23+Varena!C23+Vilkaviskis!C23+Vilniaus_rj!C23+Vilnius!C23+Visaginas!C23+Zarasai!C23</f>
        <v>10</v>
      </c>
      <c r="D22" s="36">
        <f>Akmene!D23+Alytaus_rj!D23+Alytus!D23+Anyksciai!D23+Birstonas!D23+Birzai!D23+Druskininkai!D23+Elektrenai!D23+Ignalina!D23+Jonava!D23+Joniskis!D23+Jurbarkas!D23+Kaisiadorys!D23+Kalvarija!D23+Kaunas!D23+Kauno_rj!D23+Kazlu_ruda!D23+Kedainiai!D23+Kelmes!D23+Klaipeda!D23+Klaipedos_rj!D23+Kretinga!D23+Kupiskis!D23+Lazdijai!D23+Marijampole!D23+Mazeikiai!D23+Moletai!D23+Neringa!D23+Pagegiai!D23+Pakruojis!D23+Palanga!D23+Panevezio_rj!D23+Panevezys!D23+Pasvalys!D23+Plunge!D23+Prienai!D23+Radviliskis!D23+Raseiniai!D23+Rietavas!D23+Rokiskis!D23+Sakiai!D23+Salcininkai!D23+Siauliai!D23+Siauliu_rj!D23+Silale!D23+Silute!D23+Sirvintai!D23+Skuodas!D23+Svencionys!D23+Taurage!D23+Telsiai!D23+Trakai!D23+Ukmerge!D23+Utena!D23+Varena!D23+Vilkaviskis!D23+Vilniaus_rj!D23+Vilnius!D23+Visaginas!D23+Zarasai!D23</f>
        <v>1</v>
      </c>
      <c r="E22" s="36">
        <f>Akmene!E23+Alytaus_rj!E23+Alytus!E23+Anyksciai!E23+Birstonas!E23+Birzai!E23+Druskininkai!E23+Elektrenai!E23+Ignalina!E23+Jonava!E23+Joniskis!E23+Jurbarkas!E23+Kaisiadorys!E23+Kalvarija!E23+Kaunas!E23+Kauno_rj!E23+Kazlu_ruda!E23+Kedainiai!E23+Kelmes!E23+Klaipeda!E23+Klaipedos_rj!E23+Kretinga!E23+Kupiskis!E23+Lazdijai!E23+Marijampole!E23+Mazeikiai!E23+Moletai!E23+Neringa!E23+Pagegiai!E23+Pakruojis!E23+Palanga!E23+Panevezio_rj!E23+Panevezys!E23+Pasvalys!E23+Plunge!E23+Prienai!E23+Radviliskis!E23+Raseiniai!E23+Rietavas!E23+Rokiskis!E23+Sakiai!E23+Salcininkai!E23+Siauliai!E23+Siauliu_rj!E23+Silale!E23+Silute!E23+Sirvintai!E23+Skuodas!E23+Svencionys!E23+Taurage!E23+Telsiai!E23+Trakai!E23+Ukmerge!E23+Utena!E23+Varena!E23+Vilkaviskis!E23+Vilniaus_rj!E23+Vilnius!E23+Visaginas!E23+Zarasai!E23</f>
        <v>0</v>
      </c>
      <c r="F22" s="36">
        <f>Akmene!F23+Alytaus_rj!F23+Alytus!F23+Anyksciai!F23+Birstonas!F23+Birzai!F23+Druskininkai!F23+Elektrenai!F23+Ignalina!F23+Jonava!F23+Joniskis!F23+Jurbarkas!F23+Kaisiadorys!F23+Kalvarija!F23+Kaunas!F23+Kauno_rj!F23+Kazlu_ruda!F23+Kedainiai!F23+Kelmes!F23+Klaipeda!F23+Klaipedos_rj!F23+Kretinga!F23+Kupiskis!F23+Lazdijai!F23+Marijampole!F23+Mazeikiai!F23+Moletai!F23+Neringa!F23+Pagegiai!F23+Pakruojis!F23+Palanga!F23+Panevezio_rj!F23+Panevezys!F23+Pasvalys!F23+Plunge!F23+Prienai!F23+Radviliskis!F23+Raseiniai!F23+Rietavas!F23+Rokiskis!F23+Sakiai!F23+Salcininkai!F23+Siauliai!F23+Siauliu_rj!F23+Silale!F23+Silute!F23+Sirvintai!F23+Skuodas!F23+Svencionys!F23+Taurage!F23+Telsiai!F23+Trakai!F23+Ukmerge!F23+Utena!F23+Varena!F23+Vilkaviskis!F23+Vilniaus_rj!F23+Vilnius!F23+Visaginas!F23+Zarasai!F23</f>
        <v>0</v>
      </c>
      <c r="G22" s="36">
        <f>Akmene!G23+Alytaus_rj!G23+Alytus!G23+Anyksciai!G23+Birstonas!G23+Birzai!G23+Druskininkai!G23+Elektrenai!G23+Ignalina!G23+Jonava!G23+Joniskis!G23+Jurbarkas!G23+Kaisiadorys!G23+Kalvarija!G23+Kaunas!G23+Kauno_rj!G23+Kazlu_ruda!G23+Kedainiai!G23+Kelmes!G23+Klaipeda!G23+Klaipedos_rj!G23+Kretinga!G23+Kupiskis!G23+Lazdijai!G23+Marijampole!G23+Mazeikiai!G23+Moletai!G23+Neringa!G23+Pagegiai!G23+Pakruojis!G23+Palanga!G23+Panevezio_rj!G23+Panevezys!G23+Pasvalys!G23+Plunge!G23+Prienai!G23+Radviliskis!G23+Raseiniai!G23+Rietavas!G23+Rokiskis!G23+Sakiai!G23+Salcininkai!G23+Siauliai!G23+Siauliu_rj!G23+Silale!G23+Silute!G23+Sirvintai!G23+Skuodas!G23+Svencionys!G23+Taurage!G23+Telsiai!G23+Trakai!G23+Ukmerge!G23+Utena!G23+Varena!G23+Vilkaviskis!G23+Vilniaus_rj!G23+Vilnius!G23+Visaginas!G23+Zarasai!G23</f>
        <v>0</v>
      </c>
      <c r="H22" s="36">
        <f>Akmene!H23+Alytaus_rj!H23+Alytus!H23+Anyksciai!H23+Birstonas!H23+Birzai!H23+Druskininkai!H23+Elektrenai!H23+Ignalina!H23+Jonava!H23+Joniskis!H23+Jurbarkas!H23+Kaisiadorys!H23+Kalvarija!H23+Kaunas!H23+Kauno_rj!H23+Kazlu_ruda!H23+Kedainiai!H23+Kelmes!H23+Klaipeda!H23+Klaipedos_rj!H23+Kretinga!H23+Kupiskis!H23+Lazdijai!H23+Marijampole!H23+Mazeikiai!H23+Moletai!H23+Neringa!H23+Pagegiai!H23+Pakruojis!H23+Palanga!H23+Panevezio_rj!H23+Panevezys!H23+Pasvalys!H23+Plunge!H23+Prienai!H23+Radviliskis!H23+Raseiniai!H23+Rietavas!H23+Rokiskis!H23+Sakiai!H23+Salcininkai!H23+Siauliai!H23+Siauliu_rj!H23+Silale!H23+Silute!H23+Sirvintai!H23+Skuodas!H23+Svencionys!H23+Taurage!H23+Telsiai!H23+Trakai!H23+Ukmerge!H23+Utena!H23+Varena!H23+Vilkaviskis!H23+Vilniaus_rj!H23+Vilnius!H23+Visaginas!H23+Zarasai!H23</f>
        <v>0</v>
      </c>
      <c r="I22" s="36">
        <f>Akmene!I23+Alytaus_rj!I23+Alytus!I23+Anyksciai!I23+Birstonas!I23+Birzai!I23+Druskininkai!I23+Elektrenai!I23+Ignalina!I23+Jonava!I23+Joniskis!I23+Jurbarkas!I23+Kaisiadorys!I23+Kalvarija!I23+Kaunas!I23+Kauno_rj!I23+Kazlu_ruda!I23+Kedainiai!I23+Kelmes!I23+Klaipeda!I23+Klaipedos_rj!I23+Kretinga!I23+Kupiskis!I23+Lazdijai!I23+Marijampole!I23+Mazeikiai!I23+Moletai!I23+Neringa!I23+Pagegiai!I23+Pakruojis!I23+Palanga!I23+Panevezio_rj!I23+Panevezys!I23+Pasvalys!I23+Plunge!I23+Prienai!I23+Radviliskis!I23+Raseiniai!I23+Rietavas!I23+Rokiskis!I23+Sakiai!I23+Salcininkai!I23+Siauliai!I23+Siauliu_rj!I23+Silale!I23+Silute!I23+Sirvintai!I23+Skuodas!I23+Svencionys!I23+Taurage!I23+Telsiai!I23+Trakai!I23+Ukmerge!I23+Utena!I23+Varena!I23+Vilkaviskis!I23+Vilniaus_rj!I23+Vilnius!I23+Visaginas!I23+Zarasai!I23</f>
        <v>0</v>
      </c>
      <c r="J22" s="36">
        <f>Akmene!J23+Alytaus_rj!J23+Alytus!J23+Anyksciai!J23+Birstonas!J23+Birzai!J23+Druskininkai!J23+Elektrenai!J23+Ignalina!J23+Jonava!J23+Joniskis!J23+Jurbarkas!J23+Kaisiadorys!J23+Kalvarija!J23+Kaunas!J23+Kauno_rj!J23+Kazlu_ruda!J23+Kedainiai!J23+Kelmes!J23+Klaipeda!J23+Klaipedos_rj!J23+Kretinga!J23+Kupiskis!J23+Lazdijai!J23+Marijampole!J23+Mazeikiai!J23+Moletai!J23+Neringa!J23+Pagegiai!J23+Pakruojis!J23+Palanga!J23+Panevezio_rj!J23+Panevezys!J23+Pasvalys!J23+Plunge!J23+Prienai!J23+Radviliskis!J23+Raseiniai!J23+Rietavas!J23+Rokiskis!J23+Sakiai!J23+Salcininkai!J23+Siauliai!J23+Siauliu_rj!J23+Silale!J23+Silute!J23+Sirvintai!J23+Skuodas!J23+Svencionys!J23+Taurage!J23+Telsiai!J23+Trakai!J23+Ukmerge!J23+Utena!J23+Varena!J23+Vilkaviskis!J23+Vilniaus_rj!J23+Vilnius!J23+Visaginas!J23+Zarasai!J23</f>
        <v>0</v>
      </c>
      <c r="K22" s="36">
        <f>Akmene!K23+Alytaus_rj!K23+Alytus!K23+Anyksciai!K23+Birstonas!K23+Birzai!K23+Druskininkai!K23+Elektrenai!K23+Ignalina!K23+Jonava!K23+Joniskis!K23+Jurbarkas!K23+Kaisiadorys!K23+Kalvarija!K23+Kaunas!K23+Kauno_rj!K23+Kazlu_ruda!K23+Kedainiai!K23+Kelmes!K23+Klaipeda!K23+Klaipedos_rj!K23+Kretinga!K23+Kupiskis!K23+Lazdijai!K23+Marijampole!K23+Mazeikiai!K23+Moletai!K23+Neringa!K23+Pagegiai!K23+Pakruojis!K23+Palanga!K23+Panevezio_rj!K23+Panevezys!K23+Pasvalys!K23+Plunge!K23+Prienai!K23+Radviliskis!K23+Raseiniai!K23+Rietavas!K23+Rokiskis!K23+Sakiai!K23+Salcininkai!K23+Siauliai!K23+Siauliu_rj!K23+Silale!K23+Silute!K23+Sirvintai!K23+Skuodas!K23+Svencionys!K23+Taurage!K23+Telsiai!K23+Trakai!K23+Ukmerge!K23+Utena!K23+Varena!K23+Vilkaviskis!K23+Vilniaus_rj!K23+Vilnius!K23+Visaginas!K23+Zarasai!K23</f>
        <v>0</v>
      </c>
      <c r="L22" s="36">
        <f>Akmene!L23+Alytaus_rj!L23+Alytus!L23+Anyksciai!L23+Birstonas!L23+Birzai!L23+Druskininkai!L23+Elektrenai!L23+Ignalina!L23+Jonava!L23+Joniskis!L23+Jurbarkas!L23+Kaisiadorys!L23+Kalvarija!L23+Kaunas!L23+Kauno_rj!L23+Kazlu_ruda!L23+Kedainiai!L23+Kelmes!L23+Klaipeda!L23+Klaipedos_rj!L23+Kretinga!L23+Kupiskis!L23+Lazdijai!L23+Marijampole!L23+Mazeikiai!L23+Moletai!L23+Neringa!L23+Pagegiai!L23+Pakruojis!L23+Palanga!L23+Panevezio_rj!L23+Panevezys!L23+Pasvalys!L23+Plunge!L23+Prienai!L23+Radviliskis!L23+Raseiniai!L23+Rietavas!L23+Rokiskis!L23+Sakiai!L23+Salcininkai!L23+Siauliai!L23+Siauliu_rj!L23+Silale!L23+Silute!L23+Sirvintai!L23+Skuodas!L23+Svencionys!L23+Taurage!L23+Telsiai!L23+Trakai!L23+Ukmerge!L23+Utena!L23+Varena!L23+Vilkaviskis!L23+Vilniaus_rj!L23+Vilnius!L23+Visaginas!L23+Zarasai!L23</f>
        <v>1</v>
      </c>
      <c r="M22" s="36">
        <f>Akmene!M23+Alytaus_rj!M23+Alytus!M23+Anyksciai!M23+Birstonas!M23+Birzai!M23+Druskininkai!M23+Elektrenai!M23+Ignalina!M23+Jonava!M23+Joniskis!M23+Jurbarkas!M23+Kaisiadorys!M23+Kalvarija!M23+Kaunas!M23+Kauno_rj!M23+Kazlu_ruda!M23+Kedainiai!M23+Kelmes!M23+Klaipeda!M23+Klaipedos_rj!M23+Kretinga!M23+Kupiskis!M23+Lazdijai!M23+Marijampole!M23+Mazeikiai!M23+Moletai!M23+Neringa!M23+Pagegiai!M23+Pakruojis!M23+Palanga!M23+Panevezio_rj!M23+Panevezys!M23+Pasvalys!M23+Plunge!M23+Prienai!M23+Radviliskis!M23+Raseiniai!M23+Rietavas!M23+Rokiskis!M23+Sakiai!M23+Salcininkai!M23+Siauliai!M23+Siauliu_rj!M23+Silale!M23+Silute!M23+Sirvintai!M23+Skuodas!M23+Svencionys!M23+Taurage!M23+Telsiai!M23+Trakai!M23+Ukmerge!M23+Utena!M23+Varena!M23+Vilkaviskis!M23+Vilniaus_rj!M23+Vilnius!M23+Visaginas!M23+Zarasai!M23</f>
        <v>0</v>
      </c>
      <c r="N22" s="36">
        <f>Akmene!N23+Alytaus_rj!N23+Alytus!N23+Anyksciai!N23+Birstonas!N23+Birzai!N23+Druskininkai!N23+Elektrenai!N23+Ignalina!N23+Jonava!N23+Joniskis!N23+Jurbarkas!N23+Kaisiadorys!N23+Kalvarija!N23+Kaunas!N23+Kauno_rj!N23+Kazlu_ruda!N23+Kedainiai!N23+Kelmes!N23+Klaipeda!N23+Klaipedos_rj!N23+Kretinga!N23+Kupiskis!N23+Lazdijai!N23+Marijampole!N23+Mazeikiai!N23+Moletai!N23+Neringa!N23+Pagegiai!N23+Pakruojis!N23+Palanga!N23+Panevezio_rj!N23+Panevezys!N23+Pasvalys!N23+Plunge!N23+Prienai!N23+Radviliskis!N23+Raseiniai!N23+Rietavas!N23+Rokiskis!N23+Sakiai!N23+Salcininkai!N23+Siauliai!N23+Siauliu_rj!N23+Silale!N23+Silute!N23+Sirvintai!N23+Skuodas!N23+Svencionys!N23+Taurage!N23+Telsiai!N23+Trakai!N23+Ukmerge!N23+Utena!N23+Varena!N23+Vilkaviskis!N23+Vilniaus_rj!N23+Vilnius!N23+Visaginas!N23+Zarasai!N23</f>
        <v>0</v>
      </c>
      <c r="O22" s="36">
        <f>Akmene!O23+Alytaus_rj!O23+Alytus!O23+Anyksciai!O23+Birstonas!O23+Birzai!O23+Druskininkai!O23+Elektrenai!O23+Ignalina!O23+Jonava!O23+Joniskis!O23+Jurbarkas!O23+Kaisiadorys!O23+Kalvarija!O23+Kaunas!O23+Kauno_rj!O23+Kazlu_ruda!O23+Kedainiai!O23+Kelmes!O23+Klaipeda!O23+Klaipedos_rj!O23+Kretinga!O23+Kupiskis!O23+Lazdijai!O23+Marijampole!O23+Mazeikiai!O23+Moletai!O23+Neringa!O23+Pagegiai!O23+Pakruojis!O23+Palanga!O23+Panevezio_rj!O23+Panevezys!O23+Pasvalys!O23+Plunge!O23+Prienai!O23+Radviliskis!O23+Raseiniai!O23+Rietavas!O23+Rokiskis!O23+Sakiai!O23+Salcininkai!O23+Siauliai!O23+Siauliu_rj!O23+Silale!O23+Silute!O23+Sirvintai!O23+Skuodas!O23+Svencionys!O23+Taurage!O23+Telsiai!O23+Trakai!O23+Ukmerge!O23+Utena!O23+Varena!O23+Vilkaviskis!O23+Vilniaus_rj!O23+Vilnius!O23+Visaginas!O23+Zarasai!O23</f>
        <v>0</v>
      </c>
      <c r="P22" s="36">
        <f>Akmene!P23+Alytaus_rj!P23+Alytus!P23+Anyksciai!P23+Birstonas!P23+Birzai!P23+Druskininkai!P23+Elektrenai!P23+Ignalina!P23+Jonava!P23+Joniskis!P23+Jurbarkas!P23+Kaisiadorys!P23+Kalvarija!P23+Kaunas!P23+Kauno_rj!P23+Kazlu_ruda!P23+Kedainiai!P23+Kelmes!P23+Klaipeda!P23+Klaipedos_rj!P23+Kretinga!P23+Kupiskis!P23+Lazdijai!P23+Marijampole!P23+Mazeikiai!P23+Moletai!P23+Neringa!P23+Pagegiai!P23+Pakruojis!P23+Palanga!P23+Panevezio_rj!P23+Panevezys!P23+Pasvalys!P23+Plunge!P23+Prienai!P23+Radviliskis!P23+Raseiniai!P23+Rietavas!P23+Rokiskis!P23+Sakiai!P23+Salcininkai!P23+Siauliai!P23+Siauliu_rj!P23+Silale!P23+Silute!P23+Sirvintai!P23+Skuodas!P23+Svencionys!P23+Taurage!P23+Telsiai!P23+Trakai!P23+Ukmerge!P23+Utena!P23+Varena!P23+Vilkaviskis!P23+Vilniaus_rj!P23+Vilnius!P23+Visaginas!P23+Zarasai!P23</f>
        <v>7</v>
      </c>
      <c r="Q22" s="36">
        <f>Akmene!Q23+Alytaus_rj!Q23+Alytus!Q23+Anyksciai!Q23+Birstonas!Q23+Birzai!Q23+Druskininkai!Q23+Elektrenai!Q23+Ignalina!Q23+Jonava!Q23+Joniskis!Q23+Jurbarkas!Q23+Kaisiadorys!Q23+Kalvarija!Q23+Kaunas!Q23+Kauno_rj!Q23+Kazlu_ruda!Q23+Kedainiai!Q23+Kelmes!Q23+Klaipeda!Q23+Klaipedos_rj!Q23+Kretinga!Q23+Kupiskis!Q23+Lazdijai!Q23+Marijampole!Q23+Mazeikiai!Q23+Moletai!Q23+Neringa!Q23+Pagegiai!Q23+Pakruojis!Q23+Palanga!Q23+Panevezio_rj!Q23+Panevezys!Q23+Pasvalys!Q23+Plunge!Q23+Prienai!Q23+Radviliskis!Q23+Raseiniai!Q23+Rietavas!Q23+Rokiskis!Q23+Sakiai!Q23+Salcininkai!Q23+Siauliai!Q23+Siauliu_rj!Q23+Silale!Q23+Silute!Q23+Sirvintai!Q23+Skuodas!Q23+Svencionys!Q23+Taurage!Q23+Telsiai!Q23+Trakai!Q23+Ukmerge!Q23+Utena!Q23+Varena!Q23+Vilkaviskis!Q23+Vilniaus_rj!Q23+Vilnius!Q23+Visaginas!Q23+Zarasai!Q23</f>
        <v>7</v>
      </c>
      <c r="R22" s="42">
        <f t="shared" si="0"/>
        <v>26</v>
      </c>
      <c r="S22" s="36">
        <v>23</v>
      </c>
      <c r="T22" s="7">
        <f t="shared" si="2"/>
        <v>3</v>
      </c>
    </row>
    <row r="23" spans="1:20" ht="12" customHeight="1" x14ac:dyDescent="0.2">
      <c r="A23" s="8" t="s">
        <v>14</v>
      </c>
      <c r="B23" s="13" t="s">
        <v>61</v>
      </c>
      <c r="C23" s="36">
        <f>Akmene!C24+Alytaus_rj!C24+Alytus!C24+Anyksciai!C24+Birstonas!C24+Birzai!C24+Druskininkai!C24+Elektrenai!C24+Ignalina!C24+Jonava!C24+Joniskis!C24+Jurbarkas!C24+Kaisiadorys!C24+Kalvarija!C24+Kaunas!C24+Kauno_rj!C24+Kazlu_ruda!C24+Kedainiai!C24+Kelmes!C24+Klaipeda!C24+Klaipedos_rj!C24+Kretinga!C24+Kupiskis!C24+Lazdijai!C24+Marijampole!C24+Mazeikiai!C24+Moletai!C24+Neringa!C24+Pagegiai!C24+Pakruojis!C24+Palanga!C24+Panevezio_rj!C24+Panevezys!C24+Pasvalys!C24+Plunge!C24+Prienai!C24+Radviliskis!C24+Raseiniai!C24+Rietavas!C24+Rokiskis!C24+Sakiai!C24+Salcininkai!C24+Siauliai!C24+Siauliu_rj!C24+Silale!C24+Silute!C24+Sirvintai!C24+Skuodas!C24+Svencionys!C24+Taurage!C24+Telsiai!C24+Trakai!C24+Ukmerge!C24+Utena!C24+Varena!C24+Vilkaviskis!C24+Vilniaus_rj!C24+Vilnius!C24+Visaginas!C24+Zarasai!C24</f>
        <v>0</v>
      </c>
      <c r="D23" s="36">
        <f>Akmene!D24+Alytaus_rj!D24+Alytus!D24+Anyksciai!D24+Birstonas!D24+Birzai!D24+Druskininkai!D24+Elektrenai!D24+Ignalina!D24+Jonava!D24+Joniskis!D24+Jurbarkas!D24+Kaisiadorys!D24+Kalvarija!D24+Kaunas!D24+Kauno_rj!D24+Kazlu_ruda!D24+Kedainiai!D24+Kelmes!D24+Klaipeda!D24+Klaipedos_rj!D24+Kretinga!D24+Kupiskis!D24+Lazdijai!D24+Marijampole!D24+Mazeikiai!D24+Moletai!D24+Neringa!D24+Pagegiai!D24+Pakruojis!D24+Palanga!D24+Panevezio_rj!D24+Panevezys!D24+Pasvalys!D24+Plunge!D24+Prienai!D24+Radviliskis!D24+Raseiniai!D24+Rietavas!D24+Rokiskis!D24+Sakiai!D24+Salcininkai!D24+Siauliai!D24+Siauliu_rj!D24+Silale!D24+Silute!D24+Sirvintai!D24+Skuodas!D24+Svencionys!D24+Taurage!D24+Telsiai!D24+Trakai!D24+Ukmerge!D24+Utena!D24+Varena!D24+Vilkaviskis!D24+Vilniaus_rj!D24+Vilnius!D24+Visaginas!D24+Zarasai!D24</f>
        <v>0</v>
      </c>
      <c r="E23" s="36">
        <f>Akmene!E24+Alytaus_rj!E24+Alytus!E24+Anyksciai!E24+Birstonas!E24+Birzai!E24+Druskininkai!E24+Elektrenai!E24+Ignalina!E24+Jonava!E24+Joniskis!E24+Jurbarkas!E24+Kaisiadorys!E24+Kalvarija!E24+Kaunas!E24+Kauno_rj!E24+Kazlu_ruda!E24+Kedainiai!E24+Kelmes!E24+Klaipeda!E24+Klaipedos_rj!E24+Kretinga!E24+Kupiskis!E24+Lazdijai!E24+Marijampole!E24+Mazeikiai!E24+Moletai!E24+Neringa!E24+Pagegiai!E24+Pakruojis!E24+Palanga!E24+Panevezio_rj!E24+Panevezys!E24+Pasvalys!E24+Plunge!E24+Prienai!E24+Radviliskis!E24+Raseiniai!E24+Rietavas!E24+Rokiskis!E24+Sakiai!E24+Salcininkai!E24+Siauliai!E24+Siauliu_rj!E24+Silale!E24+Silute!E24+Sirvintai!E24+Skuodas!E24+Svencionys!E24+Taurage!E24+Telsiai!E24+Trakai!E24+Ukmerge!E24+Utena!E24+Varena!E24+Vilkaviskis!E24+Vilniaus_rj!E24+Vilnius!E24+Visaginas!E24+Zarasai!E24</f>
        <v>0</v>
      </c>
      <c r="F23" s="36">
        <f>Akmene!F24+Alytaus_rj!F24+Alytus!F24+Anyksciai!F24+Birstonas!F24+Birzai!F24+Druskininkai!F24+Elektrenai!F24+Ignalina!F24+Jonava!F24+Joniskis!F24+Jurbarkas!F24+Kaisiadorys!F24+Kalvarija!F24+Kaunas!F24+Kauno_rj!F24+Kazlu_ruda!F24+Kedainiai!F24+Kelmes!F24+Klaipeda!F24+Klaipedos_rj!F24+Kretinga!F24+Kupiskis!F24+Lazdijai!F24+Marijampole!F24+Mazeikiai!F24+Moletai!F24+Neringa!F24+Pagegiai!F24+Pakruojis!F24+Palanga!F24+Panevezio_rj!F24+Panevezys!F24+Pasvalys!F24+Plunge!F24+Prienai!F24+Radviliskis!F24+Raseiniai!F24+Rietavas!F24+Rokiskis!F24+Sakiai!F24+Salcininkai!F24+Siauliai!F24+Siauliu_rj!F24+Silale!F24+Silute!F24+Sirvintai!F24+Skuodas!F24+Svencionys!F24+Taurage!F24+Telsiai!F24+Trakai!F24+Ukmerge!F24+Utena!F24+Varena!F24+Vilkaviskis!F24+Vilniaus_rj!F24+Vilnius!F24+Visaginas!F24+Zarasai!F24</f>
        <v>0</v>
      </c>
      <c r="G23" s="36">
        <f>Akmene!G24+Alytaus_rj!G24+Alytus!G24+Anyksciai!G24+Birstonas!G24+Birzai!G24+Druskininkai!G24+Elektrenai!G24+Ignalina!G24+Jonava!G24+Joniskis!G24+Jurbarkas!G24+Kaisiadorys!G24+Kalvarija!G24+Kaunas!G24+Kauno_rj!G24+Kazlu_ruda!G24+Kedainiai!G24+Kelmes!G24+Klaipeda!G24+Klaipedos_rj!G24+Kretinga!G24+Kupiskis!G24+Lazdijai!G24+Marijampole!G24+Mazeikiai!G24+Moletai!G24+Neringa!G24+Pagegiai!G24+Pakruojis!G24+Palanga!G24+Panevezio_rj!G24+Panevezys!G24+Pasvalys!G24+Plunge!G24+Prienai!G24+Radviliskis!G24+Raseiniai!G24+Rietavas!G24+Rokiskis!G24+Sakiai!G24+Salcininkai!G24+Siauliai!G24+Siauliu_rj!G24+Silale!G24+Silute!G24+Sirvintai!G24+Skuodas!G24+Svencionys!G24+Taurage!G24+Telsiai!G24+Trakai!G24+Ukmerge!G24+Utena!G24+Varena!G24+Vilkaviskis!G24+Vilniaus_rj!G24+Vilnius!G24+Visaginas!G24+Zarasai!G24</f>
        <v>1</v>
      </c>
      <c r="H23" s="36">
        <f>Akmene!H24+Alytaus_rj!H24+Alytus!H24+Anyksciai!H24+Birstonas!H24+Birzai!H24+Druskininkai!H24+Elektrenai!H24+Ignalina!H24+Jonava!H24+Joniskis!H24+Jurbarkas!H24+Kaisiadorys!H24+Kalvarija!H24+Kaunas!H24+Kauno_rj!H24+Kazlu_ruda!H24+Kedainiai!H24+Kelmes!H24+Klaipeda!H24+Klaipedos_rj!H24+Kretinga!H24+Kupiskis!H24+Lazdijai!H24+Marijampole!H24+Mazeikiai!H24+Moletai!H24+Neringa!H24+Pagegiai!H24+Pakruojis!H24+Palanga!H24+Panevezio_rj!H24+Panevezys!H24+Pasvalys!H24+Plunge!H24+Prienai!H24+Radviliskis!H24+Raseiniai!H24+Rietavas!H24+Rokiskis!H24+Sakiai!H24+Salcininkai!H24+Siauliai!H24+Siauliu_rj!H24+Silale!H24+Silute!H24+Sirvintai!H24+Skuodas!H24+Svencionys!H24+Taurage!H24+Telsiai!H24+Trakai!H24+Ukmerge!H24+Utena!H24+Varena!H24+Vilkaviskis!H24+Vilniaus_rj!H24+Vilnius!H24+Visaginas!H24+Zarasai!H24</f>
        <v>0</v>
      </c>
      <c r="I23" s="36">
        <f>Akmene!I24+Alytaus_rj!I24+Alytus!I24+Anyksciai!I24+Birstonas!I24+Birzai!I24+Druskininkai!I24+Elektrenai!I24+Ignalina!I24+Jonava!I24+Joniskis!I24+Jurbarkas!I24+Kaisiadorys!I24+Kalvarija!I24+Kaunas!I24+Kauno_rj!I24+Kazlu_ruda!I24+Kedainiai!I24+Kelmes!I24+Klaipeda!I24+Klaipedos_rj!I24+Kretinga!I24+Kupiskis!I24+Lazdijai!I24+Marijampole!I24+Mazeikiai!I24+Moletai!I24+Neringa!I24+Pagegiai!I24+Pakruojis!I24+Palanga!I24+Panevezio_rj!I24+Panevezys!I24+Pasvalys!I24+Plunge!I24+Prienai!I24+Radviliskis!I24+Raseiniai!I24+Rietavas!I24+Rokiskis!I24+Sakiai!I24+Salcininkai!I24+Siauliai!I24+Siauliu_rj!I24+Silale!I24+Silute!I24+Sirvintai!I24+Skuodas!I24+Svencionys!I24+Taurage!I24+Telsiai!I24+Trakai!I24+Ukmerge!I24+Utena!I24+Varena!I24+Vilkaviskis!I24+Vilniaus_rj!I24+Vilnius!I24+Visaginas!I24+Zarasai!I24</f>
        <v>0</v>
      </c>
      <c r="J23" s="36">
        <f>Akmene!J24+Alytaus_rj!J24+Alytus!J24+Anyksciai!J24+Birstonas!J24+Birzai!J24+Druskininkai!J24+Elektrenai!J24+Ignalina!J24+Jonava!J24+Joniskis!J24+Jurbarkas!J24+Kaisiadorys!J24+Kalvarija!J24+Kaunas!J24+Kauno_rj!J24+Kazlu_ruda!J24+Kedainiai!J24+Kelmes!J24+Klaipeda!J24+Klaipedos_rj!J24+Kretinga!J24+Kupiskis!J24+Lazdijai!J24+Marijampole!J24+Mazeikiai!J24+Moletai!J24+Neringa!J24+Pagegiai!J24+Pakruojis!J24+Palanga!J24+Panevezio_rj!J24+Panevezys!J24+Pasvalys!J24+Plunge!J24+Prienai!J24+Radviliskis!J24+Raseiniai!J24+Rietavas!J24+Rokiskis!J24+Sakiai!J24+Salcininkai!J24+Siauliai!J24+Siauliu_rj!J24+Silale!J24+Silute!J24+Sirvintai!J24+Skuodas!J24+Svencionys!J24+Taurage!J24+Telsiai!J24+Trakai!J24+Ukmerge!J24+Utena!J24+Varena!J24+Vilkaviskis!J24+Vilniaus_rj!J24+Vilnius!J24+Visaginas!J24+Zarasai!J24</f>
        <v>0</v>
      </c>
      <c r="K23" s="36">
        <f>Akmene!K24+Alytaus_rj!K24+Alytus!K24+Anyksciai!K24+Birstonas!K24+Birzai!K24+Druskininkai!K24+Elektrenai!K24+Ignalina!K24+Jonava!K24+Joniskis!K24+Jurbarkas!K24+Kaisiadorys!K24+Kalvarija!K24+Kaunas!K24+Kauno_rj!K24+Kazlu_ruda!K24+Kedainiai!K24+Kelmes!K24+Klaipeda!K24+Klaipedos_rj!K24+Kretinga!K24+Kupiskis!K24+Lazdijai!K24+Marijampole!K24+Mazeikiai!K24+Moletai!K24+Neringa!K24+Pagegiai!K24+Pakruojis!K24+Palanga!K24+Panevezio_rj!K24+Panevezys!K24+Pasvalys!K24+Plunge!K24+Prienai!K24+Radviliskis!K24+Raseiniai!K24+Rietavas!K24+Rokiskis!K24+Sakiai!K24+Salcininkai!K24+Siauliai!K24+Siauliu_rj!K24+Silale!K24+Silute!K24+Sirvintai!K24+Skuodas!K24+Svencionys!K24+Taurage!K24+Telsiai!K24+Trakai!K24+Ukmerge!K24+Utena!K24+Varena!K24+Vilkaviskis!K24+Vilniaus_rj!K24+Vilnius!K24+Visaginas!K24+Zarasai!K24</f>
        <v>0</v>
      </c>
      <c r="L23" s="36">
        <f>Akmene!L24+Alytaus_rj!L24+Alytus!L24+Anyksciai!L24+Birstonas!L24+Birzai!L24+Druskininkai!L24+Elektrenai!L24+Ignalina!L24+Jonava!L24+Joniskis!L24+Jurbarkas!L24+Kaisiadorys!L24+Kalvarija!L24+Kaunas!L24+Kauno_rj!L24+Kazlu_ruda!L24+Kedainiai!L24+Kelmes!L24+Klaipeda!L24+Klaipedos_rj!L24+Kretinga!L24+Kupiskis!L24+Lazdijai!L24+Marijampole!L24+Mazeikiai!L24+Moletai!L24+Neringa!L24+Pagegiai!L24+Pakruojis!L24+Palanga!L24+Panevezio_rj!L24+Panevezys!L24+Pasvalys!L24+Plunge!L24+Prienai!L24+Radviliskis!L24+Raseiniai!L24+Rietavas!L24+Rokiskis!L24+Sakiai!L24+Salcininkai!L24+Siauliai!L24+Siauliu_rj!L24+Silale!L24+Silute!L24+Sirvintai!L24+Skuodas!L24+Svencionys!L24+Taurage!L24+Telsiai!L24+Trakai!L24+Ukmerge!L24+Utena!L24+Varena!L24+Vilkaviskis!L24+Vilniaus_rj!L24+Vilnius!L24+Visaginas!L24+Zarasai!L24</f>
        <v>0</v>
      </c>
      <c r="M23" s="36">
        <f>Akmene!M24+Alytaus_rj!M24+Alytus!M24+Anyksciai!M24+Birstonas!M24+Birzai!M24+Druskininkai!M24+Elektrenai!M24+Ignalina!M24+Jonava!M24+Joniskis!M24+Jurbarkas!M24+Kaisiadorys!M24+Kalvarija!M24+Kaunas!M24+Kauno_rj!M24+Kazlu_ruda!M24+Kedainiai!M24+Kelmes!M24+Klaipeda!M24+Klaipedos_rj!M24+Kretinga!M24+Kupiskis!M24+Lazdijai!M24+Marijampole!M24+Mazeikiai!M24+Moletai!M24+Neringa!M24+Pagegiai!M24+Pakruojis!M24+Palanga!M24+Panevezio_rj!M24+Panevezys!M24+Pasvalys!M24+Plunge!M24+Prienai!M24+Radviliskis!M24+Raseiniai!M24+Rietavas!M24+Rokiskis!M24+Sakiai!M24+Salcininkai!M24+Siauliai!M24+Siauliu_rj!M24+Silale!M24+Silute!M24+Sirvintai!M24+Skuodas!M24+Svencionys!M24+Taurage!M24+Telsiai!M24+Trakai!M24+Ukmerge!M24+Utena!M24+Varena!M24+Vilkaviskis!M24+Vilniaus_rj!M24+Vilnius!M24+Visaginas!M24+Zarasai!M24</f>
        <v>0</v>
      </c>
      <c r="N23" s="36">
        <f>Akmene!N24+Alytaus_rj!N24+Alytus!N24+Anyksciai!N24+Birstonas!N24+Birzai!N24+Druskininkai!N24+Elektrenai!N24+Ignalina!N24+Jonava!N24+Joniskis!N24+Jurbarkas!N24+Kaisiadorys!N24+Kalvarija!N24+Kaunas!N24+Kauno_rj!N24+Kazlu_ruda!N24+Kedainiai!N24+Kelmes!N24+Klaipeda!N24+Klaipedos_rj!N24+Kretinga!N24+Kupiskis!N24+Lazdijai!N24+Marijampole!N24+Mazeikiai!N24+Moletai!N24+Neringa!N24+Pagegiai!N24+Pakruojis!N24+Palanga!N24+Panevezio_rj!N24+Panevezys!N24+Pasvalys!N24+Plunge!N24+Prienai!N24+Radviliskis!N24+Raseiniai!N24+Rietavas!N24+Rokiskis!N24+Sakiai!N24+Salcininkai!N24+Siauliai!N24+Siauliu_rj!N24+Silale!N24+Silute!N24+Sirvintai!N24+Skuodas!N24+Svencionys!N24+Taurage!N24+Telsiai!N24+Trakai!N24+Ukmerge!N24+Utena!N24+Varena!N24+Vilkaviskis!N24+Vilniaus_rj!N24+Vilnius!N24+Visaginas!N24+Zarasai!N24</f>
        <v>0</v>
      </c>
      <c r="O23" s="36">
        <f>Akmene!O24+Alytaus_rj!O24+Alytus!O24+Anyksciai!O24+Birstonas!O24+Birzai!O24+Druskininkai!O24+Elektrenai!O24+Ignalina!O24+Jonava!O24+Joniskis!O24+Jurbarkas!O24+Kaisiadorys!O24+Kalvarija!O24+Kaunas!O24+Kauno_rj!O24+Kazlu_ruda!O24+Kedainiai!O24+Kelmes!O24+Klaipeda!O24+Klaipedos_rj!O24+Kretinga!O24+Kupiskis!O24+Lazdijai!O24+Marijampole!O24+Mazeikiai!O24+Moletai!O24+Neringa!O24+Pagegiai!O24+Pakruojis!O24+Palanga!O24+Panevezio_rj!O24+Panevezys!O24+Pasvalys!O24+Plunge!O24+Prienai!O24+Radviliskis!O24+Raseiniai!O24+Rietavas!O24+Rokiskis!O24+Sakiai!O24+Salcininkai!O24+Siauliai!O24+Siauliu_rj!O24+Silale!O24+Silute!O24+Sirvintai!O24+Skuodas!O24+Svencionys!O24+Taurage!O24+Telsiai!O24+Trakai!O24+Ukmerge!O24+Utena!O24+Varena!O24+Vilkaviskis!O24+Vilniaus_rj!O24+Vilnius!O24+Visaginas!O24+Zarasai!O24</f>
        <v>0</v>
      </c>
      <c r="P23" s="36">
        <f>Akmene!P24+Alytaus_rj!P24+Alytus!P24+Anyksciai!P24+Birstonas!P24+Birzai!P24+Druskininkai!P24+Elektrenai!P24+Ignalina!P24+Jonava!P24+Joniskis!P24+Jurbarkas!P24+Kaisiadorys!P24+Kalvarija!P24+Kaunas!P24+Kauno_rj!P24+Kazlu_ruda!P24+Kedainiai!P24+Kelmes!P24+Klaipeda!P24+Klaipedos_rj!P24+Kretinga!P24+Kupiskis!P24+Lazdijai!P24+Marijampole!P24+Mazeikiai!P24+Moletai!P24+Neringa!P24+Pagegiai!P24+Pakruojis!P24+Palanga!P24+Panevezio_rj!P24+Panevezys!P24+Pasvalys!P24+Plunge!P24+Prienai!P24+Radviliskis!P24+Raseiniai!P24+Rietavas!P24+Rokiskis!P24+Sakiai!P24+Salcininkai!P24+Siauliai!P24+Siauliu_rj!P24+Silale!P24+Silute!P24+Sirvintai!P24+Skuodas!P24+Svencionys!P24+Taurage!P24+Telsiai!P24+Trakai!P24+Ukmerge!P24+Utena!P24+Varena!P24+Vilkaviskis!P24+Vilniaus_rj!P24+Vilnius!P24+Visaginas!P24+Zarasai!P24</f>
        <v>0</v>
      </c>
      <c r="Q23" s="36">
        <f>Akmene!Q24+Alytaus_rj!Q24+Alytus!Q24+Anyksciai!Q24+Birstonas!Q24+Birzai!Q24+Druskininkai!Q24+Elektrenai!Q24+Ignalina!Q24+Jonava!Q24+Joniskis!Q24+Jurbarkas!Q24+Kaisiadorys!Q24+Kalvarija!Q24+Kaunas!Q24+Kauno_rj!Q24+Kazlu_ruda!Q24+Kedainiai!Q24+Kelmes!Q24+Klaipeda!Q24+Klaipedos_rj!Q24+Kretinga!Q24+Kupiskis!Q24+Lazdijai!Q24+Marijampole!Q24+Mazeikiai!Q24+Moletai!Q24+Neringa!Q24+Pagegiai!Q24+Pakruojis!Q24+Palanga!Q24+Panevezio_rj!Q24+Panevezys!Q24+Pasvalys!Q24+Plunge!Q24+Prienai!Q24+Radviliskis!Q24+Raseiniai!Q24+Rietavas!Q24+Rokiskis!Q24+Sakiai!Q24+Salcininkai!Q24+Siauliai!Q24+Siauliu_rj!Q24+Silale!Q24+Silute!Q24+Sirvintai!Q24+Skuodas!Q24+Svencionys!Q24+Taurage!Q24+Telsiai!Q24+Trakai!Q24+Ukmerge!Q24+Utena!Q24+Varena!Q24+Vilkaviskis!Q24+Vilniaus_rj!Q24+Vilnius!Q24+Visaginas!Q24+Zarasai!Q24</f>
        <v>0</v>
      </c>
      <c r="R23" s="42">
        <f t="shared" si="0"/>
        <v>1</v>
      </c>
      <c r="S23" s="36">
        <v>0</v>
      </c>
      <c r="T23" s="7">
        <f t="shared" si="2"/>
        <v>1</v>
      </c>
    </row>
    <row r="24" spans="1:20" ht="12" customHeight="1" x14ac:dyDescent="0.2">
      <c r="A24" s="8" t="s">
        <v>15</v>
      </c>
      <c r="B24" s="13" t="s">
        <v>42</v>
      </c>
      <c r="C24" s="36">
        <f>Akmene!C25+Alytaus_rj!C25+Alytus!C25+Anyksciai!C25+Birstonas!C25+Birzai!C25+Druskininkai!C25+Elektrenai!C25+Ignalina!C25+Jonava!C25+Joniskis!C25+Jurbarkas!C25+Kaisiadorys!C25+Kalvarija!C25+Kaunas!C25+Kauno_rj!C25+Kazlu_ruda!C25+Kedainiai!C25+Kelmes!C25+Klaipeda!C25+Klaipedos_rj!C25+Kretinga!C25+Kupiskis!C25+Lazdijai!C25+Marijampole!C25+Mazeikiai!C25+Moletai!C25+Neringa!C25+Pagegiai!C25+Pakruojis!C25+Palanga!C25+Panevezio_rj!C25+Panevezys!C25+Pasvalys!C25+Plunge!C25+Prienai!C25+Radviliskis!C25+Raseiniai!C25+Rietavas!C25+Rokiskis!C25+Sakiai!C25+Salcininkai!C25+Siauliai!C25+Siauliu_rj!C25+Silale!C25+Silute!C25+Sirvintai!C25+Skuodas!C25+Svencionys!C25+Taurage!C25+Telsiai!C25+Trakai!C25+Ukmerge!C25+Utena!C25+Varena!C25+Vilkaviskis!C25+Vilniaus_rj!C25+Vilnius!C25+Visaginas!C25+Zarasai!C25</f>
        <v>6</v>
      </c>
      <c r="D24" s="36">
        <f>Akmene!D25+Alytaus_rj!D25+Alytus!D25+Anyksciai!D25+Birstonas!D25+Birzai!D25+Druskininkai!D25+Elektrenai!D25+Ignalina!D25+Jonava!D25+Joniskis!D25+Jurbarkas!D25+Kaisiadorys!D25+Kalvarija!D25+Kaunas!D25+Kauno_rj!D25+Kazlu_ruda!D25+Kedainiai!D25+Kelmes!D25+Klaipeda!D25+Klaipedos_rj!D25+Kretinga!D25+Kupiskis!D25+Lazdijai!D25+Marijampole!D25+Mazeikiai!D25+Moletai!D25+Neringa!D25+Pagegiai!D25+Pakruojis!D25+Palanga!D25+Panevezio_rj!D25+Panevezys!D25+Pasvalys!D25+Plunge!D25+Prienai!D25+Radviliskis!D25+Raseiniai!D25+Rietavas!D25+Rokiskis!D25+Sakiai!D25+Salcininkai!D25+Siauliai!D25+Siauliu_rj!D25+Silale!D25+Silute!D25+Sirvintai!D25+Skuodas!D25+Svencionys!D25+Taurage!D25+Telsiai!D25+Trakai!D25+Ukmerge!D25+Utena!D25+Varena!D25+Vilkaviskis!D25+Vilniaus_rj!D25+Vilnius!D25+Visaginas!D25+Zarasai!D25</f>
        <v>1</v>
      </c>
      <c r="E24" s="36">
        <f>Akmene!E25+Alytaus_rj!E25+Alytus!E25+Anyksciai!E25+Birstonas!E25+Birzai!E25+Druskininkai!E25+Elektrenai!E25+Ignalina!E25+Jonava!E25+Joniskis!E25+Jurbarkas!E25+Kaisiadorys!E25+Kalvarija!E25+Kaunas!E25+Kauno_rj!E25+Kazlu_ruda!E25+Kedainiai!E25+Kelmes!E25+Klaipeda!E25+Klaipedos_rj!E25+Kretinga!E25+Kupiskis!E25+Lazdijai!E25+Marijampole!E25+Mazeikiai!E25+Moletai!E25+Neringa!E25+Pagegiai!E25+Pakruojis!E25+Palanga!E25+Panevezio_rj!E25+Panevezys!E25+Pasvalys!E25+Plunge!E25+Prienai!E25+Radviliskis!E25+Raseiniai!E25+Rietavas!E25+Rokiskis!E25+Sakiai!E25+Salcininkai!E25+Siauliai!E25+Siauliu_rj!E25+Silale!E25+Silute!E25+Sirvintai!E25+Skuodas!E25+Svencionys!E25+Taurage!E25+Telsiai!E25+Trakai!E25+Ukmerge!E25+Utena!E25+Varena!E25+Vilkaviskis!E25+Vilniaus_rj!E25+Vilnius!E25+Visaginas!E25+Zarasai!E25</f>
        <v>0</v>
      </c>
      <c r="F24" s="36">
        <f>Akmene!F25+Alytaus_rj!F25+Alytus!F25+Anyksciai!F25+Birstonas!F25+Birzai!F25+Druskininkai!F25+Elektrenai!F25+Ignalina!F25+Jonava!F25+Joniskis!F25+Jurbarkas!F25+Kaisiadorys!F25+Kalvarija!F25+Kaunas!F25+Kauno_rj!F25+Kazlu_ruda!F25+Kedainiai!F25+Kelmes!F25+Klaipeda!F25+Klaipedos_rj!F25+Kretinga!F25+Kupiskis!F25+Lazdijai!F25+Marijampole!F25+Mazeikiai!F25+Moletai!F25+Neringa!F25+Pagegiai!F25+Pakruojis!F25+Palanga!F25+Panevezio_rj!F25+Panevezys!F25+Pasvalys!F25+Plunge!F25+Prienai!F25+Radviliskis!F25+Raseiniai!F25+Rietavas!F25+Rokiskis!F25+Sakiai!F25+Salcininkai!F25+Siauliai!F25+Siauliu_rj!F25+Silale!F25+Silute!F25+Sirvintai!F25+Skuodas!F25+Svencionys!F25+Taurage!F25+Telsiai!F25+Trakai!F25+Ukmerge!F25+Utena!F25+Varena!F25+Vilkaviskis!F25+Vilniaus_rj!F25+Vilnius!F25+Visaginas!F25+Zarasai!F25</f>
        <v>0</v>
      </c>
      <c r="G24" s="36">
        <f>Akmene!G25+Alytaus_rj!G25+Alytus!G25+Anyksciai!G25+Birstonas!G25+Birzai!G25+Druskininkai!G25+Elektrenai!G25+Ignalina!G25+Jonava!G25+Joniskis!G25+Jurbarkas!G25+Kaisiadorys!G25+Kalvarija!G25+Kaunas!G25+Kauno_rj!G25+Kazlu_ruda!G25+Kedainiai!G25+Kelmes!G25+Klaipeda!G25+Klaipedos_rj!G25+Kretinga!G25+Kupiskis!G25+Lazdijai!G25+Marijampole!G25+Mazeikiai!G25+Moletai!G25+Neringa!G25+Pagegiai!G25+Pakruojis!G25+Palanga!G25+Panevezio_rj!G25+Panevezys!G25+Pasvalys!G25+Plunge!G25+Prienai!G25+Radviliskis!G25+Raseiniai!G25+Rietavas!G25+Rokiskis!G25+Sakiai!G25+Salcininkai!G25+Siauliai!G25+Siauliu_rj!G25+Silale!G25+Silute!G25+Sirvintai!G25+Skuodas!G25+Svencionys!G25+Taurage!G25+Telsiai!G25+Trakai!G25+Ukmerge!G25+Utena!G25+Varena!G25+Vilkaviskis!G25+Vilniaus_rj!G25+Vilnius!G25+Visaginas!G25+Zarasai!G25</f>
        <v>0</v>
      </c>
      <c r="H24" s="36">
        <f>Akmene!H25+Alytaus_rj!H25+Alytus!H25+Anyksciai!H25+Birstonas!H25+Birzai!H25+Druskininkai!H25+Elektrenai!H25+Ignalina!H25+Jonava!H25+Joniskis!H25+Jurbarkas!H25+Kaisiadorys!H25+Kalvarija!H25+Kaunas!H25+Kauno_rj!H25+Kazlu_ruda!H25+Kedainiai!H25+Kelmes!H25+Klaipeda!H25+Klaipedos_rj!H25+Kretinga!H25+Kupiskis!H25+Lazdijai!H25+Marijampole!H25+Mazeikiai!H25+Moletai!H25+Neringa!H25+Pagegiai!H25+Pakruojis!H25+Palanga!H25+Panevezio_rj!H25+Panevezys!H25+Pasvalys!H25+Plunge!H25+Prienai!H25+Radviliskis!H25+Raseiniai!H25+Rietavas!H25+Rokiskis!H25+Sakiai!H25+Salcininkai!H25+Siauliai!H25+Siauliu_rj!H25+Silale!H25+Silute!H25+Sirvintai!H25+Skuodas!H25+Svencionys!H25+Taurage!H25+Telsiai!H25+Trakai!H25+Ukmerge!H25+Utena!H25+Varena!H25+Vilkaviskis!H25+Vilniaus_rj!H25+Vilnius!H25+Visaginas!H25+Zarasai!H25</f>
        <v>0</v>
      </c>
      <c r="I24" s="36">
        <f>Akmene!I25+Alytaus_rj!I25+Alytus!I25+Anyksciai!I25+Birstonas!I25+Birzai!I25+Druskininkai!I25+Elektrenai!I25+Ignalina!I25+Jonava!I25+Joniskis!I25+Jurbarkas!I25+Kaisiadorys!I25+Kalvarija!I25+Kaunas!I25+Kauno_rj!I25+Kazlu_ruda!I25+Kedainiai!I25+Kelmes!I25+Klaipeda!I25+Klaipedos_rj!I25+Kretinga!I25+Kupiskis!I25+Lazdijai!I25+Marijampole!I25+Mazeikiai!I25+Moletai!I25+Neringa!I25+Pagegiai!I25+Pakruojis!I25+Palanga!I25+Panevezio_rj!I25+Panevezys!I25+Pasvalys!I25+Plunge!I25+Prienai!I25+Radviliskis!I25+Raseiniai!I25+Rietavas!I25+Rokiskis!I25+Sakiai!I25+Salcininkai!I25+Siauliai!I25+Siauliu_rj!I25+Silale!I25+Silute!I25+Sirvintai!I25+Skuodas!I25+Svencionys!I25+Taurage!I25+Telsiai!I25+Trakai!I25+Ukmerge!I25+Utena!I25+Varena!I25+Vilkaviskis!I25+Vilniaus_rj!I25+Vilnius!I25+Visaginas!I25+Zarasai!I25</f>
        <v>0</v>
      </c>
      <c r="J24" s="36">
        <f>Akmene!J25+Alytaus_rj!J25+Alytus!J25+Anyksciai!J25+Birstonas!J25+Birzai!J25+Druskininkai!J25+Elektrenai!J25+Ignalina!J25+Jonava!J25+Joniskis!J25+Jurbarkas!J25+Kaisiadorys!J25+Kalvarija!J25+Kaunas!J25+Kauno_rj!J25+Kazlu_ruda!J25+Kedainiai!J25+Kelmes!J25+Klaipeda!J25+Klaipedos_rj!J25+Kretinga!J25+Kupiskis!J25+Lazdijai!J25+Marijampole!J25+Mazeikiai!J25+Moletai!J25+Neringa!J25+Pagegiai!J25+Pakruojis!J25+Palanga!J25+Panevezio_rj!J25+Panevezys!J25+Pasvalys!J25+Plunge!J25+Prienai!J25+Radviliskis!J25+Raseiniai!J25+Rietavas!J25+Rokiskis!J25+Sakiai!J25+Salcininkai!J25+Siauliai!J25+Siauliu_rj!J25+Silale!J25+Silute!J25+Sirvintai!J25+Skuodas!J25+Svencionys!J25+Taurage!J25+Telsiai!J25+Trakai!J25+Ukmerge!J25+Utena!J25+Varena!J25+Vilkaviskis!J25+Vilniaus_rj!J25+Vilnius!J25+Visaginas!J25+Zarasai!J25</f>
        <v>0</v>
      </c>
      <c r="K24" s="36">
        <f>Akmene!K25+Alytaus_rj!K25+Alytus!K25+Anyksciai!K25+Birstonas!K25+Birzai!K25+Druskininkai!K25+Elektrenai!K25+Ignalina!K25+Jonava!K25+Joniskis!K25+Jurbarkas!K25+Kaisiadorys!K25+Kalvarija!K25+Kaunas!K25+Kauno_rj!K25+Kazlu_ruda!K25+Kedainiai!K25+Kelmes!K25+Klaipeda!K25+Klaipedos_rj!K25+Kretinga!K25+Kupiskis!K25+Lazdijai!K25+Marijampole!K25+Mazeikiai!K25+Moletai!K25+Neringa!K25+Pagegiai!K25+Pakruojis!K25+Palanga!K25+Panevezio_rj!K25+Panevezys!K25+Pasvalys!K25+Plunge!K25+Prienai!K25+Radviliskis!K25+Raseiniai!K25+Rietavas!K25+Rokiskis!K25+Sakiai!K25+Salcininkai!K25+Siauliai!K25+Siauliu_rj!K25+Silale!K25+Silute!K25+Sirvintai!K25+Skuodas!K25+Svencionys!K25+Taurage!K25+Telsiai!K25+Trakai!K25+Ukmerge!K25+Utena!K25+Varena!K25+Vilkaviskis!K25+Vilniaus_rj!K25+Vilnius!K25+Visaginas!K25+Zarasai!K25</f>
        <v>0</v>
      </c>
      <c r="L24" s="36">
        <f>Akmene!L25+Alytaus_rj!L25+Alytus!L25+Anyksciai!L25+Birstonas!L25+Birzai!L25+Druskininkai!L25+Elektrenai!L25+Ignalina!L25+Jonava!L25+Joniskis!L25+Jurbarkas!L25+Kaisiadorys!L25+Kalvarija!L25+Kaunas!L25+Kauno_rj!L25+Kazlu_ruda!L25+Kedainiai!L25+Kelmes!L25+Klaipeda!L25+Klaipedos_rj!L25+Kretinga!L25+Kupiskis!L25+Lazdijai!L25+Marijampole!L25+Mazeikiai!L25+Moletai!L25+Neringa!L25+Pagegiai!L25+Pakruojis!L25+Palanga!L25+Panevezio_rj!L25+Panevezys!L25+Pasvalys!L25+Plunge!L25+Prienai!L25+Radviliskis!L25+Raseiniai!L25+Rietavas!L25+Rokiskis!L25+Sakiai!L25+Salcininkai!L25+Siauliai!L25+Siauliu_rj!L25+Silale!L25+Silute!L25+Sirvintai!L25+Skuodas!L25+Svencionys!L25+Taurage!L25+Telsiai!L25+Trakai!L25+Ukmerge!L25+Utena!L25+Varena!L25+Vilkaviskis!L25+Vilniaus_rj!L25+Vilnius!L25+Visaginas!L25+Zarasai!L25</f>
        <v>0</v>
      </c>
      <c r="M24" s="36">
        <f>Akmene!M25+Alytaus_rj!M25+Alytus!M25+Anyksciai!M25+Birstonas!M25+Birzai!M25+Druskininkai!M25+Elektrenai!M25+Ignalina!M25+Jonava!M25+Joniskis!M25+Jurbarkas!M25+Kaisiadorys!M25+Kalvarija!M25+Kaunas!M25+Kauno_rj!M25+Kazlu_ruda!M25+Kedainiai!M25+Kelmes!M25+Klaipeda!M25+Klaipedos_rj!M25+Kretinga!M25+Kupiskis!M25+Lazdijai!M25+Marijampole!M25+Mazeikiai!M25+Moletai!M25+Neringa!M25+Pagegiai!M25+Pakruojis!M25+Palanga!M25+Panevezio_rj!M25+Panevezys!M25+Pasvalys!M25+Plunge!M25+Prienai!M25+Radviliskis!M25+Raseiniai!M25+Rietavas!M25+Rokiskis!M25+Sakiai!M25+Salcininkai!M25+Siauliai!M25+Siauliu_rj!M25+Silale!M25+Silute!M25+Sirvintai!M25+Skuodas!M25+Svencionys!M25+Taurage!M25+Telsiai!M25+Trakai!M25+Ukmerge!M25+Utena!M25+Varena!M25+Vilkaviskis!M25+Vilniaus_rj!M25+Vilnius!M25+Visaginas!M25+Zarasai!M25</f>
        <v>0</v>
      </c>
      <c r="N24" s="36">
        <f>Akmene!N25+Alytaus_rj!N25+Alytus!N25+Anyksciai!N25+Birstonas!N25+Birzai!N25+Druskininkai!N25+Elektrenai!N25+Ignalina!N25+Jonava!N25+Joniskis!N25+Jurbarkas!N25+Kaisiadorys!N25+Kalvarija!N25+Kaunas!N25+Kauno_rj!N25+Kazlu_ruda!N25+Kedainiai!N25+Kelmes!N25+Klaipeda!N25+Klaipedos_rj!N25+Kretinga!N25+Kupiskis!N25+Lazdijai!N25+Marijampole!N25+Mazeikiai!N25+Moletai!N25+Neringa!N25+Pagegiai!N25+Pakruojis!N25+Palanga!N25+Panevezio_rj!N25+Panevezys!N25+Pasvalys!N25+Plunge!N25+Prienai!N25+Radviliskis!N25+Raseiniai!N25+Rietavas!N25+Rokiskis!N25+Sakiai!N25+Salcininkai!N25+Siauliai!N25+Siauliu_rj!N25+Silale!N25+Silute!N25+Sirvintai!N25+Skuodas!N25+Svencionys!N25+Taurage!N25+Telsiai!N25+Trakai!N25+Ukmerge!N25+Utena!N25+Varena!N25+Vilkaviskis!N25+Vilniaus_rj!N25+Vilnius!N25+Visaginas!N25+Zarasai!N25</f>
        <v>0</v>
      </c>
      <c r="O24" s="36">
        <f>Akmene!O25+Alytaus_rj!O25+Alytus!O25+Anyksciai!O25+Birstonas!O25+Birzai!O25+Druskininkai!O25+Elektrenai!O25+Ignalina!O25+Jonava!O25+Joniskis!O25+Jurbarkas!O25+Kaisiadorys!O25+Kalvarija!O25+Kaunas!O25+Kauno_rj!O25+Kazlu_ruda!O25+Kedainiai!O25+Kelmes!O25+Klaipeda!O25+Klaipedos_rj!O25+Kretinga!O25+Kupiskis!O25+Lazdijai!O25+Marijampole!O25+Mazeikiai!O25+Moletai!O25+Neringa!O25+Pagegiai!O25+Pakruojis!O25+Palanga!O25+Panevezio_rj!O25+Panevezys!O25+Pasvalys!O25+Plunge!O25+Prienai!O25+Radviliskis!O25+Raseiniai!O25+Rietavas!O25+Rokiskis!O25+Sakiai!O25+Salcininkai!O25+Siauliai!O25+Siauliu_rj!O25+Silale!O25+Silute!O25+Sirvintai!O25+Skuodas!O25+Svencionys!O25+Taurage!O25+Telsiai!O25+Trakai!O25+Ukmerge!O25+Utena!O25+Varena!O25+Vilkaviskis!O25+Vilniaus_rj!O25+Vilnius!O25+Visaginas!O25+Zarasai!O25</f>
        <v>0</v>
      </c>
      <c r="P24" s="36">
        <f>Akmene!P25+Alytaus_rj!P25+Alytus!P25+Anyksciai!P25+Birstonas!P25+Birzai!P25+Druskininkai!P25+Elektrenai!P25+Ignalina!P25+Jonava!P25+Joniskis!P25+Jurbarkas!P25+Kaisiadorys!P25+Kalvarija!P25+Kaunas!P25+Kauno_rj!P25+Kazlu_ruda!P25+Kedainiai!P25+Kelmes!P25+Klaipeda!P25+Klaipedos_rj!P25+Kretinga!P25+Kupiskis!P25+Lazdijai!P25+Marijampole!P25+Mazeikiai!P25+Moletai!P25+Neringa!P25+Pagegiai!P25+Pakruojis!P25+Palanga!P25+Panevezio_rj!P25+Panevezys!P25+Pasvalys!P25+Plunge!P25+Prienai!P25+Radviliskis!P25+Raseiniai!P25+Rietavas!P25+Rokiskis!P25+Sakiai!P25+Salcininkai!P25+Siauliai!P25+Siauliu_rj!P25+Silale!P25+Silute!P25+Sirvintai!P25+Skuodas!P25+Svencionys!P25+Taurage!P25+Telsiai!P25+Trakai!P25+Ukmerge!P25+Utena!P25+Varena!P25+Vilkaviskis!P25+Vilniaus_rj!P25+Vilnius!P25+Visaginas!P25+Zarasai!P25</f>
        <v>0</v>
      </c>
      <c r="Q24" s="36">
        <f>Akmene!Q25+Alytaus_rj!Q25+Alytus!Q25+Anyksciai!Q25+Birstonas!Q25+Birzai!Q25+Druskininkai!Q25+Elektrenai!Q25+Ignalina!Q25+Jonava!Q25+Joniskis!Q25+Jurbarkas!Q25+Kaisiadorys!Q25+Kalvarija!Q25+Kaunas!Q25+Kauno_rj!Q25+Kazlu_ruda!Q25+Kedainiai!Q25+Kelmes!Q25+Klaipeda!Q25+Klaipedos_rj!Q25+Kretinga!Q25+Kupiskis!Q25+Lazdijai!Q25+Marijampole!Q25+Mazeikiai!Q25+Moletai!Q25+Neringa!Q25+Pagegiai!Q25+Pakruojis!Q25+Palanga!Q25+Panevezio_rj!Q25+Panevezys!Q25+Pasvalys!Q25+Plunge!Q25+Prienai!Q25+Radviliskis!Q25+Raseiniai!Q25+Rietavas!Q25+Rokiskis!Q25+Sakiai!Q25+Salcininkai!Q25+Siauliai!Q25+Siauliu_rj!Q25+Silale!Q25+Silute!Q25+Sirvintai!Q25+Skuodas!Q25+Svencionys!Q25+Taurage!Q25+Telsiai!Q25+Trakai!Q25+Ukmerge!Q25+Utena!Q25+Varena!Q25+Vilkaviskis!Q25+Vilniaus_rj!Q25+Vilnius!Q25+Visaginas!Q25+Zarasai!Q25</f>
        <v>6</v>
      </c>
      <c r="R24" s="42">
        <f t="shared" si="0"/>
        <v>13</v>
      </c>
      <c r="S24" s="36">
        <v>13</v>
      </c>
      <c r="T24" s="7">
        <f t="shared" si="2"/>
        <v>0</v>
      </c>
    </row>
    <row r="25" spans="1:20" ht="12" customHeight="1" x14ac:dyDescent="0.2">
      <c r="A25" s="8" t="s">
        <v>16</v>
      </c>
      <c r="B25" s="13" t="s">
        <v>41</v>
      </c>
      <c r="C25" s="36">
        <f>Akmene!C26+Alytaus_rj!C26+Alytus!C26+Anyksciai!C26+Birstonas!C26+Birzai!C26+Druskininkai!C26+Elektrenai!C26+Ignalina!C26+Jonava!C26+Joniskis!C26+Jurbarkas!C26+Kaisiadorys!C26+Kalvarija!C26+Kaunas!C26+Kauno_rj!C26+Kazlu_ruda!C26+Kedainiai!C26+Kelmes!C26+Klaipeda!C26+Klaipedos_rj!C26+Kretinga!C26+Kupiskis!C26+Lazdijai!C26+Marijampole!C26+Mazeikiai!C26+Moletai!C26+Neringa!C26+Pagegiai!C26+Pakruojis!C26+Palanga!C26+Panevezio_rj!C26+Panevezys!C26+Pasvalys!C26+Plunge!C26+Prienai!C26+Radviliskis!C26+Raseiniai!C26+Rietavas!C26+Rokiskis!C26+Sakiai!C26+Salcininkai!C26+Siauliai!C26+Siauliu_rj!C26+Silale!C26+Silute!C26+Sirvintai!C26+Skuodas!C26+Svencionys!C26+Taurage!C26+Telsiai!C26+Trakai!C26+Ukmerge!C26+Utena!C26+Varena!C26+Vilkaviskis!C26+Vilniaus_rj!C26+Vilnius!C26+Visaginas!C26+Zarasai!C26</f>
        <v>0</v>
      </c>
      <c r="D25" s="36">
        <f>Akmene!D26+Alytaus_rj!D26+Alytus!D26+Anyksciai!D26+Birstonas!D26+Birzai!D26+Druskininkai!D26+Elektrenai!D26+Ignalina!D26+Jonava!D26+Joniskis!D26+Jurbarkas!D26+Kaisiadorys!D26+Kalvarija!D26+Kaunas!D26+Kauno_rj!D26+Kazlu_ruda!D26+Kedainiai!D26+Kelmes!D26+Klaipeda!D26+Klaipedos_rj!D26+Kretinga!D26+Kupiskis!D26+Lazdijai!D26+Marijampole!D26+Mazeikiai!D26+Moletai!D26+Neringa!D26+Pagegiai!D26+Pakruojis!D26+Palanga!D26+Panevezio_rj!D26+Panevezys!D26+Pasvalys!D26+Plunge!D26+Prienai!D26+Radviliskis!D26+Raseiniai!D26+Rietavas!D26+Rokiskis!D26+Sakiai!D26+Salcininkai!D26+Siauliai!D26+Siauliu_rj!D26+Silale!D26+Silute!D26+Sirvintai!D26+Skuodas!D26+Svencionys!D26+Taurage!D26+Telsiai!D26+Trakai!D26+Ukmerge!D26+Utena!D26+Varena!D26+Vilkaviskis!D26+Vilniaus_rj!D26+Vilnius!D26+Visaginas!D26+Zarasai!D26</f>
        <v>3</v>
      </c>
      <c r="E25" s="36">
        <f>Akmene!E26+Alytaus_rj!E26+Alytus!E26+Anyksciai!E26+Birstonas!E26+Birzai!E26+Druskininkai!E26+Elektrenai!E26+Ignalina!E26+Jonava!E26+Joniskis!E26+Jurbarkas!E26+Kaisiadorys!E26+Kalvarija!E26+Kaunas!E26+Kauno_rj!E26+Kazlu_ruda!E26+Kedainiai!E26+Kelmes!E26+Klaipeda!E26+Klaipedos_rj!E26+Kretinga!E26+Kupiskis!E26+Lazdijai!E26+Marijampole!E26+Mazeikiai!E26+Moletai!E26+Neringa!E26+Pagegiai!E26+Pakruojis!E26+Palanga!E26+Panevezio_rj!E26+Panevezys!E26+Pasvalys!E26+Plunge!E26+Prienai!E26+Radviliskis!E26+Raseiniai!E26+Rietavas!E26+Rokiskis!E26+Sakiai!E26+Salcininkai!E26+Siauliai!E26+Siauliu_rj!E26+Silale!E26+Silute!E26+Sirvintai!E26+Skuodas!E26+Svencionys!E26+Taurage!E26+Telsiai!E26+Trakai!E26+Ukmerge!E26+Utena!E26+Varena!E26+Vilkaviskis!E26+Vilniaus_rj!E26+Vilnius!E26+Visaginas!E26+Zarasai!E26</f>
        <v>0</v>
      </c>
      <c r="F25" s="36">
        <f>Akmene!F26+Alytaus_rj!F26+Alytus!F26+Anyksciai!F26+Birstonas!F26+Birzai!F26+Druskininkai!F26+Elektrenai!F26+Ignalina!F26+Jonava!F26+Joniskis!F26+Jurbarkas!F26+Kaisiadorys!F26+Kalvarija!F26+Kaunas!F26+Kauno_rj!F26+Kazlu_ruda!F26+Kedainiai!F26+Kelmes!F26+Klaipeda!F26+Klaipedos_rj!F26+Kretinga!F26+Kupiskis!F26+Lazdijai!F26+Marijampole!F26+Mazeikiai!F26+Moletai!F26+Neringa!F26+Pagegiai!F26+Pakruojis!F26+Palanga!F26+Panevezio_rj!F26+Panevezys!F26+Pasvalys!F26+Plunge!F26+Prienai!F26+Radviliskis!F26+Raseiniai!F26+Rietavas!F26+Rokiskis!F26+Sakiai!F26+Salcininkai!F26+Siauliai!F26+Siauliu_rj!F26+Silale!F26+Silute!F26+Sirvintai!F26+Skuodas!F26+Svencionys!F26+Taurage!F26+Telsiai!F26+Trakai!F26+Ukmerge!F26+Utena!F26+Varena!F26+Vilkaviskis!F26+Vilniaus_rj!F26+Vilnius!F26+Visaginas!F26+Zarasai!F26</f>
        <v>2</v>
      </c>
      <c r="G25" s="36">
        <f>Akmene!G26+Alytaus_rj!G26+Alytus!G26+Anyksciai!G26+Birstonas!G26+Birzai!G26+Druskininkai!G26+Elektrenai!G26+Ignalina!G26+Jonava!G26+Joniskis!G26+Jurbarkas!G26+Kaisiadorys!G26+Kalvarija!G26+Kaunas!G26+Kauno_rj!G26+Kazlu_ruda!G26+Kedainiai!G26+Kelmes!G26+Klaipeda!G26+Klaipedos_rj!G26+Kretinga!G26+Kupiskis!G26+Lazdijai!G26+Marijampole!G26+Mazeikiai!G26+Moletai!G26+Neringa!G26+Pagegiai!G26+Pakruojis!G26+Palanga!G26+Panevezio_rj!G26+Panevezys!G26+Pasvalys!G26+Plunge!G26+Prienai!G26+Radviliskis!G26+Raseiniai!G26+Rietavas!G26+Rokiskis!G26+Sakiai!G26+Salcininkai!G26+Siauliai!G26+Siauliu_rj!G26+Silale!G26+Silute!G26+Sirvintai!G26+Skuodas!G26+Svencionys!G26+Taurage!G26+Telsiai!G26+Trakai!G26+Ukmerge!G26+Utena!G26+Varena!G26+Vilkaviskis!G26+Vilniaus_rj!G26+Vilnius!G26+Visaginas!G26+Zarasai!G26</f>
        <v>0</v>
      </c>
      <c r="H25" s="36">
        <f>Akmene!H26+Alytaus_rj!H26+Alytus!H26+Anyksciai!H26+Birstonas!H26+Birzai!H26+Druskininkai!H26+Elektrenai!H26+Ignalina!H26+Jonava!H26+Joniskis!H26+Jurbarkas!H26+Kaisiadorys!H26+Kalvarija!H26+Kaunas!H26+Kauno_rj!H26+Kazlu_ruda!H26+Kedainiai!H26+Kelmes!H26+Klaipeda!H26+Klaipedos_rj!H26+Kretinga!H26+Kupiskis!H26+Lazdijai!H26+Marijampole!H26+Mazeikiai!H26+Moletai!H26+Neringa!H26+Pagegiai!H26+Pakruojis!H26+Palanga!H26+Panevezio_rj!H26+Panevezys!H26+Pasvalys!H26+Plunge!H26+Prienai!H26+Radviliskis!H26+Raseiniai!H26+Rietavas!H26+Rokiskis!H26+Sakiai!H26+Salcininkai!H26+Siauliai!H26+Siauliu_rj!H26+Silale!H26+Silute!H26+Sirvintai!H26+Skuodas!H26+Svencionys!H26+Taurage!H26+Telsiai!H26+Trakai!H26+Ukmerge!H26+Utena!H26+Varena!H26+Vilkaviskis!H26+Vilniaus_rj!H26+Vilnius!H26+Visaginas!H26+Zarasai!H26</f>
        <v>4</v>
      </c>
      <c r="I25" s="36">
        <f>Akmene!I26+Alytaus_rj!I26+Alytus!I26+Anyksciai!I26+Birstonas!I26+Birzai!I26+Druskininkai!I26+Elektrenai!I26+Ignalina!I26+Jonava!I26+Joniskis!I26+Jurbarkas!I26+Kaisiadorys!I26+Kalvarija!I26+Kaunas!I26+Kauno_rj!I26+Kazlu_ruda!I26+Kedainiai!I26+Kelmes!I26+Klaipeda!I26+Klaipedos_rj!I26+Kretinga!I26+Kupiskis!I26+Lazdijai!I26+Marijampole!I26+Mazeikiai!I26+Moletai!I26+Neringa!I26+Pagegiai!I26+Pakruojis!I26+Palanga!I26+Panevezio_rj!I26+Panevezys!I26+Pasvalys!I26+Plunge!I26+Prienai!I26+Radviliskis!I26+Raseiniai!I26+Rietavas!I26+Rokiskis!I26+Sakiai!I26+Salcininkai!I26+Siauliai!I26+Siauliu_rj!I26+Silale!I26+Silute!I26+Sirvintai!I26+Skuodas!I26+Svencionys!I26+Taurage!I26+Telsiai!I26+Trakai!I26+Ukmerge!I26+Utena!I26+Varena!I26+Vilkaviskis!I26+Vilniaus_rj!I26+Vilnius!I26+Visaginas!I26+Zarasai!I26</f>
        <v>0</v>
      </c>
      <c r="J25" s="36">
        <f>Akmene!J26+Alytaus_rj!J26+Alytus!J26+Anyksciai!J26+Birstonas!J26+Birzai!J26+Druskininkai!J26+Elektrenai!J26+Ignalina!J26+Jonava!J26+Joniskis!J26+Jurbarkas!J26+Kaisiadorys!J26+Kalvarija!J26+Kaunas!J26+Kauno_rj!J26+Kazlu_ruda!J26+Kedainiai!J26+Kelmes!J26+Klaipeda!J26+Klaipedos_rj!J26+Kretinga!J26+Kupiskis!J26+Lazdijai!J26+Marijampole!J26+Mazeikiai!J26+Moletai!J26+Neringa!J26+Pagegiai!J26+Pakruojis!J26+Palanga!J26+Panevezio_rj!J26+Panevezys!J26+Pasvalys!J26+Plunge!J26+Prienai!J26+Radviliskis!J26+Raseiniai!J26+Rietavas!J26+Rokiskis!J26+Sakiai!J26+Salcininkai!J26+Siauliai!J26+Siauliu_rj!J26+Silale!J26+Silute!J26+Sirvintai!J26+Skuodas!J26+Svencionys!J26+Taurage!J26+Telsiai!J26+Trakai!J26+Ukmerge!J26+Utena!J26+Varena!J26+Vilkaviskis!J26+Vilniaus_rj!J26+Vilnius!J26+Visaginas!J26+Zarasai!J26</f>
        <v>0</v>
      </c>
      <c r="K25" s="36">
        <f>Akmene!K26+Alytaus_rj!K26+Alytus!K26+Anyksciai!K26+Birstonas!K26+Birzai!K26+Druskininkai!K26+Elektrenai!K26+Ignalina!K26+Jonava!K26+Joniskis!K26+Jurbarkas!K26+Kaisiadorys!K26+Kalvarija!K26+Kaunas!K26+Kauno_rj!K26+Kazlu_ruda!K26+Kedainiai!K26+Kelmes!K26+Klaipeda!K26+Klaipedos_rj!K26+Kretinga!K26+Kupiskis!K26+Lazdijai!K26+Marijampole!K26+Mazeikiai!K26+Moletai!K26+Neringa!K26+Pagegiai!K26+Pakruojis!K26+Palanga!K26+Panevezio_rj!K26+Panevezys!K26+Pasvalys!K26+Plunge!K26+Prienai!K26+Radviliskis!K26+Raseiniai!K26+Rietavas!K26+Rokiskis!K26+Sakiai!K26+Salcininkai!K26+Siauliai!K26+Siauliu_rj!K26+Silale!K26+Silute!K26+Sirvintai!K26+Skuodas!K26+Svencionys!K26+Taurage!K26+Telsiai!K26+Trakai!K26+Ukmerge!K26+Utena!K26+Varena!K26+Vilkaviskis!K26+Vilniaus_rj!K26+Vilnius!K26+Visaginas!K26+Zarasai!K26</f>
        <v>0</v>
      </c>
      <c r="L25" s="36">
        <f>Akmene!L26+Alytaus_rj!L26+Alytus!L26+Anyksciai!L26+Birstonas!L26+Birzai!L26+Druskininkai!L26+Elektrenai!L26+Ignalina!L26+Jonava!L26+Joniskis!L26+Jurbarkas!L26+Kaisiadorys!L26+Kalvarija!L26+Kaunas!L26+Kauno_rj!L26+Kazlu_ruda!L26+Kedainiai!L26+Kelmes!L26+Klaipeda!L26+Klaipedos_rj!L26+Kretinga!L26+Kupiskis!L26+Lazdijai!L26+Marijampole!L26+Mazeikiai!L26+Moletai!L26+Neringa!L26+Pagegiai!L26+Pakruojis!L26+Palanga!L26+Panevezio_rj!L26+Panevezys!L26+Pasvalys!L26+Plunge!L26+Prienai!L26+Radviliskis!L26+Raseiniai!L26+Rietavas!L26+Rokiskis!L26+Sakiai!L26+Salcininkai!L26+Siauliai!L26+Siauliu_rj!L26+Silale!L26+Silute!L26+Sirvintai!L26+Skuodas!L26+Svencionys!L26+Taurage!L26+Telsiai!L26+Trakai!L26+Ukmerge!L26+Utena!L26+Varena!L26+Vilkaviskis!L26+Vilniaus_rj!L26+Vilnius!L26+Visaginas!L26+Zarasai!L26</f>
        <v>0</v>
      </c>
      <c r="M25" s="36">
        <f>Akmene!M26+Alytaus_rj!M26+Alytus!M26+Anyksciai!M26+Birstonas!M26+Birzai!M26+Druskininkai!M26+Elektrenai!M26+Ignalina!M26+Jonava!M26+Joniskis!M26+Jurbarkas!M26+Kaisiadorys!M26+Kalvarija!M26+Kaunas!M26+Kauno_rj!M26+Kazlu_ruda!M26+Kedainiai!M26+Kelmes!M26+Klaipeda!M26+Klaipedos_rj!M26+Kretinga!M26+Kupiskis!M26+Lazdijai!M26+Marijampole!M26+Mazeikiai!M26+Moletai!M26+Neringa!M26+Pagegiai!M26+Pakruojis!M26+Palanga!M26+Panevezio_rj!M26+Panevezys!M26+Pasvalys!M26+Plunge!M26+Prienai!M26+Radviliskis!M26+Raseiniai!M26+Rietavas!M26+Rokiskis!M26+Sakiai!M26+Salcininkai!M26+Siauliai!M26+Siauliu_rj!M26+Silale!M26+Silute!M26+Sirvintai!M26+Skuodas!M26+Svencionys!M26+Taurage!M26+Telsiai!M26+Trakai!M26+Ukmerge!M26+Utena!M26+Varena!M26+Vilkaviskis!M26+Vilniaus_rj!M26+Vilnius!M26+Visaginas!M26+Zarasai!M26</f>
        <v>0</v>
      </c>
      <c r="N25" s="36">
        <f>Akmene!N26+Alytaus_rj!N26+Alytus!N26+Anyksciai!N26+Birstonas!N26+Birzai!N26+Druskininkai!N26+Elektrenai!N26+Ignalina!N26+Jonava!N26+Joniskis!N26+Jurbarkas!N26+Kaisiadorys!N26+Kalvarija!N26+Kaunas!N26+Kauno_rj!N26+Kazlu_ruda!N26+Kedainiai!N26+Kelmes!N26+Klaipeda!N26+Klaipedos_rj!N26+Kretinga!N26+Kupiskis!N26+Lazdijai!N26+Marijampole!N26+Mazeikiai!N26+Moletai!N26+Neringa!N26+Pagegiai!N26+Pakruojis!N26+Palanga!N26+Panevezio_rj!N26+Panevezys!N26+Pasvalys!N26+Plunge!N26+Prienai!N26+Radviliskis!N26+Raseiniai!N26+Rietavas!N26+Rokiskis!N26+Sakiai!N26+Salcininkai!N26+Siauliai!N26+Siauliu_rj!N26+Silale!N26+Silute!N26+Sirvintai!N26+Skuodas!N26+Svencionys!N26+Taurage!N26+Telsiai!N26+Trakai!N26+Ukmerge!N26+Utena!N26+Varena!N26+Vilkaviskis!N26+Vilniaus_rj!N26+Vilnius!N26+Visaginas!N26+Zarasai!N26</f>
        <v>0</v>
      </c>
      <c r="O25" s="36">
        <f>Akmene!O26+Alytaus_rj!O26+Alytus!O26+Anyksciai!O26+Birstonas!O26+Birzai!O26+Druskininkai!O26+Elektrenai!O26+Ignalina!O26+Jonava!O26+Joniskis!O26+Jurbarkas!O26+Kaisiadorys!O26+Kalvarija!O26+Kaunas!O26+Kauno_rj!O26+Kazlu_ruda!O26+Kedainiai!O26+Kelmes!O26+Klaipeda!O26+Klaipedos_rj!O26+Kretinga!O26+Kupiskis!O26+Lazdijai!O26+Marijampole!O26+Mazeikiai!O26+Moletai!O26+Neringa!O26+Pagegiai!O26+Pakruojis!O26+Palanga!O26+Panevezio_rj!O26+Panevezys!O26+Pasvalys!O26+Plunge!O26+Prienai!O26+Radviliskis!O26+Raseiniai!O26+Rietavas!O26+Rokiskis!O26+Sakiai!O26+Salcininkai!O26+Siauliai!O26+Siauliu_rj!O26+Silale!O26+Silute!O26+Sirvintai!O26+Skuodas!O26+Svencionys!O26+Taurage!O26+Telsiai!O26+Trakai!O26+Ukmerge!O26+Utena!O26+Varena!O26+Vilkaviskis!O26+Vilniaus_rj!O26+Vilnius!O26+Visaginas!O26+Zarasai!O26</f>
        <v>0</v>
      </c>
      <c r="P25" s="36">
        <f>Akmene!P26+Alytaus_rj!P26+Alytus!P26+Anyksciai!P26+Birstonas!P26+Birzai!P26+Druskininkai!P26+Elektrenai!P26+Ignalina!P26+Jonava!P26+Joniskis!P26+Jurbarkas!P26+Kaisiadorys!P26+Kalvarija!P26+Kaunas!P26+Kauno_rj!P26+Kazlu_ruda!P26+Kedainiai!P26+Kelmes!P26+Klaipeda!P26+Klaipedos_rj!P26+Kretinga!P26+Kupiskis!P26+Lazdijai!P26+Marijampole!P26+Mazeikiai!P26+Moletai!P26+Neringa!P26+Pagegiai!P26+Pakruojis!P26+Palanga!P26+Panevezio_rj!P26+Panevezys!P26+Pasvalys!P26+Plunge!P26+Prienai!P26+Radviliskis!P26+Raseiniai!P26+Rietavas!P26+Rokiskis!P26+Sakiai!P26+Salcininkai!P26+Siauliai!P26+Siauliu_rj!P26+Silale!P26+Silute!P26+Sirvintai!P26+Skuodas!P26+Svencionys!P26+Taurage!P26+Telsiai!P26+Trakai!P26+Ukmerge!P26+Utena!P26+Varena!P26+Vilkaviskis!P26+Vilniaus_rj!P26+Vilnius!P26+Visaginas!P26+Zarasai!P26</f>
        <v>0</v>
      </c>
      <c r="Q25" s="36">
        <f>Akmene!Q26+Alytaus_rj!Q26+Alytus!Q26+Anyksciai!Q26+Birstonas!Q26+Birzai!Q26+Druskininkai!Q26+Elektrenai!Q26+Ignalina!Q26+Jonava!Q26+Joniskis!Q26+Jurbarkas!Q26+Kaisiadorys!Q26+Kalvarija!Q26+Kaunas!Q26+Kauno_rj!Q26+Kazlu_ruda!Q26+Kedainiai!Q26+Kelmes!Q26+Klaipeda!Q26+Klaipedos_rj!Q26+Kretinga!Q26+Kupiskis!Q26+Lazdijai!Q26+Marijampole!Q26+Mazeikiai!Q26+Moletai!Q26+Neringa!Q26+Pagegiai!Q26+Pakruojis!Q26+Palanga!Q26+Panevezio_rj!Q26+Panevezys!Q26+Pasvalys!Q26+Plunge!Q26+Prienai!Q26+Radviliskis!Q26+Raseiniai!Q26+Rietavas!Q26+Rokiskis!Q26+Sakiai!Q26+Salcininkai!Q26+Siauliai!Q26+Siauliu_rj!Q26+Silale!Q26+Silute!Q26+Sirvintai!Q26+Skuodas!Q26+Svencionys!Q26+Taurage!Q26+Telsiai!Q26+Trakai!Q26+Ukmerge!Q26+Utena!Q26+Varena!Q26+Vilkaviskis!Q26+Vilniaus_rj!Q26+Vilnius!Q26+Visaginas!Q26+Zarasai!Q26</f>
        <v>1</v>
      </c>
      <c r="R25" s="42">
        <f t="shared" si="0"/>
        <v>10</v>
      </c>
      <c r="S25" s="36">
        <v>8</v>
      </c>
      <c r="T25" s="7">
        <f t="shared" si="2"/>
        <v>2</v>
      </c>
    </row>
    <row r="26" spans="1:20" ht="12" customHeight="1" x14ac:dyDescent="0.2">
      <c r="A26" s="8" t="s">
        <v>17</v>
      </c>
      <c r="B26" s="13" t="s">
        <v>30</v>
      </c>
      <c r="C26" s="37">
        <f>SUM(C27:C28)</f>
        <v>1</v>
      </c>
      <c r="D26" s="37">
        <f t="shared" ref="D26:Q26" si="5">SUM(D27:D28)</f>
        <v>3</v>
      </c>
      <c r="E26" s="37">
        <f t="shared" si="5"/>
        <v>0</v>
      </c>
      <c r="F26" s="37">
        <f t="shared" si="5"/>
        <v>3</v>
      </c>
      <c r="G26" s="37">
        <f t="shared" si="5"/>
        <v>0</v>
      </c>
      <c r="H26" s="37">
        <f t="shared" si="5"/>
        <v>11</v>
      </c>
      <c r="I26" s="37">
        <f t="shared" si="5"/>
        <v>2</v>
      </c>
      <c r="J26" s="37">
        <f t="shared" si="5"/>
        <v>0</v>
      </c>
      <c r="K26" s="37">
        <f t="shared" si="5"/>
        <v>9</v>
      </c>
      <c r="L26" s="37">
        <f t="shared" si="5"/>
        <v>2</v>
      </c>
      <c r="M26" s="37">
        <f t="shared" si="5"/>
        <v>0</v>
      </c>
      <c r="N26" s="37">
        <f t="shared" si="5"/>
        <v>0</v>
      </c>
      <c r="O26" s="37">
        <f t="shared" si="5"/>
        <v>1</v>
      </c>
      <c r="P26" s="37">
        <f>SUM(P27:P28)</f>
        <v>2</v>
      </c>
      <c r="Q26" s="37">
        <f t="shared" si="5"/>
        <v>5</v>
      </c>
      <c r="R26" s="42">
        <f t="shared" si="0"/>
        <v>39</v>
      </c>
      <c r="S26" s="37">
        <f>SUM(S27:S28)</f>
        <v>39</v>
      </c>
      <c r="T26" s="7">
        <f t="shared" si="2"/>
        <v>0</v>
      </c>
    </row>
    <row r="27" spans="1:20" ht="12" customHeight="1" x14ac:dyDescent="0.2">
      <c r="A27" s="8" t="s">
        <v>78</v>
      </c>
      <c r="B27" s="14" t="s">
        <v>45</v>
      </c>
      <c r="C27" s="36">
        <f>Akmene!C28+Alytaus_rj!C28+Alytus!C28+Anyksciai!C28+Birstonas!C28+Birzai!C28+Druskininkai!C28+Elektrenai!C28+Ignalina!C28+Jonava!C28+Joniskis!C28+Jurbarkas!C28+Kaisiadorys!C28+Kalvarija!C28+Kaunas!C28+Kauno_rj!C28+Kazlu_ruda!C28+Kedainiai!C28+Kelmes!C28+Klaipeda!C28+Klaipedos_rj!C28+Kretinga!C28+Kupiskis!C28+Lazdijai!C28+Marijampole!C28+Mazeikiai!C28+Moletai!C28+Neringa!C28+Pagegiai!C28+Pakruojis!C28+Palanga!C28+Panevezio_rj!C28+Panevezys!C28+Pasvalys!C28+Plunge!C28+Prienai!C28+Radviliskis!C28+Raseiniai!C28+Rietavas!C28+Rokiskis!C28+Sakiai!C28+Salcininkai!C28+Siauliai!C28+Siauliu_rj!C28+Silale!C28+Silute!C28+Sirvintai!C28+Skuodas!C28+Svencionys!C28+Taurage!C28+Telsiai!C28+Trakai!C28+Ukmerge!C28+Utena!C28+Varena!C28+Vilkaviskis!C28+Vilniaus_rj!C28+Vilnius!C28+Visaginas!C28+Zarasai!C28</f>
        <v>1</v>
      </c>
      <c r="D27" s="36">
        <f>Akmene!D28+Alytaus_rj!D28+Alytus!D28+Anyksciai!D28+Birstonas!D28+Birzai!D28+Druskininkai!D28+Elektrenai!D28+Ignalina!D28+Jonava!D28+Joniskis!D28+Jurbarkas!D28+Kaisiadorys!D28+Kalvarija!D28+Kaunas!D28+Kauno_rj!D28+Kazlu_ruda!D28+Kedainiai!D28+Kelmes!D28+Klaipeda!D28+Klaipedos_rj!D28+Kretinga!D28+Kupiskis!D28+Lazdijai!D28+Marijampole!D28+Mazeikiai!D28+Moletai!D28+Neringa!D28+Pagegiai!D28+Pakruojis!D28+Palanga!D28+Panevezio_rj!D28+Panevezys!D28+Pasvalys!D28+Plunge!D28+Prienai!D28+Radviliskis!D28+Raseiniai!D28+Rietavas!D28+Rokiskis!D28+Sakiai!D28+Salcininkai!D28+Siauliai!D28+Siauliu_rj!D28+Silale!D28+Silute!D28+Sirvintai!D28+Skuodas!D28+Svencionys!D28+Taurage!D28+Telsiai!D28+Trakai!D28+Ukmerge!D28+Utena!D28+Varena!D28+Vilkaviskis!D28+Vilniaus_rj!D28+Vilnius!D28+Visaginas!D28+Zarasai!D28</f>
        <v>1</v>
      </c>
      <c r="E27" s="36">
        <f>Akmene!E28+Alytaus_rj!E28+Alytus!E28+Anyksciai!E28+Birstonas!E28+Birzai!E28+Druskininkai!E28+Elektrenai!E28+Ignalina!E28+Jonava!E28+Joniskis!E28+Jurbarkas!E28+Kaisiadorys!E28+Kalvarija!E28+Kaunas!E28+Kauno_rj!E28+Kazlu_ruda!E28+Kedainiai!E28+Kelmes!E28+Klaipeda!E28+Klaipedos_rj!E28+Kretinga!E28+Kupiskis!E28+Lazdijai!E28+Marijampole!E28+Mazeikiai!E28+Moletai!E28+Neringa!E28+Pagegiai!E28+Pakruojis!E28+Palanga!E28+Panevezio_rj!E28+Panevezys!E28+Pasvalys!E28+Plunge!E28+Prienai!E28+Radviliskis!E28+Raseiniai!E28+Rietavas!E28+Rokiskis!E28+Sakiai!E28+Salcininkai!E28+Siauliai!E28+Siauliu_rj!E28+Silale!E28+Silute!E28+Sirvintai!E28+Skuodas!E28+Svencionys!E28+Taurage!E28+Telsiai!E28+Trakai!E28+Ukmerge!E28+Utena!E28+Varena!E28+Vilkaviskis!E28+Vilniaus_rj!E28+Vilnius!E28+Visaginas!E28+Zarasai!E28</f>
        <v>0</v>
      </c>
      <c r="F27" s="36">
        <f>Akmene!F28+Alytaus_rj!F28+Alytus!F28+Anyksciai!F28+Birstonas!F28+Birzai!F28+Druskininkai!F28+Elektrenai!F28+Ignalina!F28+Jonava!F28+Joniskis!F28+Jurbarkas!F28+Kaisiadorys!F28+Kalvarija!F28+Kaunas!F28+Kauno_rj!F28+Kazlu_ruda!F28+Kedainiai!F28+Kelmes!F28+Klaipeda!F28+Klaipedos_rj!F28+Kretinga!F28+Kupiskis!F28+Lazdijai!F28+Marijampole!F28+Mazeikiai!F28+Moletai!F28+Neringa!F28+Pagegiai!F28+Pakruojis!F28+Palanga!F28+Panevezio_rj!F28+Panevezys!F28+Pasvalys!F28+Plunge!F28+Prienai!F28+Radviliskis!F28+Raseiniai!F28+Rietavas!F28+Rokiskis!F28+Sakiai!F28+Salcininkai!F28+Siauliai!F28+Siauliu_rj!F28+Silale!F28+Silute!F28+Sirvintai!F28+Skuodas!F28+Svencionys!F28+Taurage!F28+Telsiai!F28+Trakai!F28+Ukmerge!F28+Utena!F28+Varena!F28+Vilkaviskis!F28+Vilniaus_rj!F28+Vilnius!F28+Visaginas!F28+Zarasai!F28</f>
        <v>0</v>
      </c>
      <c r="G27" s="36">
        <f>Akmene!G28+Alytaus_rj!G28+Alytus!G28+Anyksciai!G28+Birstonas!G28+Birzai!G28+Druskininkai!G28+Elektrenai!G28+Ignalina!G28+Jonava!G28+Joniskis!G28+Jurbarkas!G28+Kaisiadorys!G28+Kalvarija!G28+Kaunas!G28+Kauno_rj!G28+Kazlu_ruda!G28+Kedainiai!G28+Kelmes!G28+Klaipeda!G28+Klaipedos_rj!G28+Kretinga!G28+Kupiskis!G28+Lazdijai!G28+Marijampole!G28+Mazeikiai!G28+Moletai!G28+Neringa!G28+Pagegiai!G28+Pakruojis!G28+Palanga!G28+Panevezio_rj!G28+Panevezys!G28+Pasvalys!G28+Plunge!G28+Prienai!G28+Radviliskis!G28+Raseiniai!G28+Rietavas!G28+Rokiskis!G28+Sakiai!G28+Salcininkai!G28+Siauliai!G28+Siauliu_rj!G28+Silale!G28+Silute!G28+Sirvintai!G28+Skuodas!G28+Svencionys!G28+Taurage!G28+Telsiai!G28+Trakai!G28+Ukmerge!G28+Utena!G28+Varena!G28+Vilkaviskis!G28+Vilniaus_rj!G28+Vilnius!G28+Visaginas!G28+Zarasai!G28</f>
        <v>0</v>
      </c>
      <c r="H27" s="36">
        <f>Akmene!H28+Alytaus_rj!H28+Alytus!H28+Anyksciai!H28+Birstonas!H28+Birzai!H28+Druskininkai!H28+Elektrenai!H28+Ignalina!H28+Jonava!H28+Joniskis!H28+Jurbarkas!H28+Kaisiadorys!H28+Kalvarija!H28+Kaunas!H28+Kauno_rj!H28+Kazlu_ruda!H28+Kedainiai!H28+Kelmes!H28+Klaipeda!H28+Klaipedos_rj!H28+Kretinga!H28+Kupiskis!H28+Lazdijai!H28+Marijampole!H28+Mazeikiai!H28+Moletai!H28+Neringa!H28+Pagegiai!H28+Pakruojis!H28+Palanga!H28+Panevezio_rj!H28+Panevezys!H28+Pasvalys!H28+Plunge!H28+Prienai!H28+Radviliskis!H28+Raseiniai!H28+Rietavas!H28+Rokiskis!H28+Sakiai!H28+Salcininkai!H28+Siauliai!H28+Siauliu_rj!H28+Silale!H28+Silute!H28+Sirvintai!H28+Skuodas!H28+Svencionys!H28+Taurage!H28+Telsiai!H28+Trakai!H28+Ukmerge!H28+Utena!H28+Varena!H28+Vilkaviskis!H28+Vilniaus_rj!H28+Vilnius!H28+Visaginas!H28+Zarasai!H28</f>
        <v>1</v>
      </c>
      <c r="I27" s="36">
        <f>Akmene!I28+Alytaus_rj!I28+Alytus!I28+Anyksciai!I28+Birstonas!I28+Birzai!I28+Druskininkai!I28+Elektrenai!I28+Ignalina!I28+Jonava!I28+Joniskis!I28+Jurbarkas!I28+Kaisiadorys!I28+Kalvarija!I28+Kaunas!I28+Kauno_rj!I28+Kazlu_ruda!I28+Kedainiai!I28+Kelmes!I28+Klaipeda!I28+Klaipedos_rj!I28+Kretinga!I28+Kupiskis!I28+Lazdijai!I28+Marijampole!I28+Mazeikiai!I28+Moletai!I28+Neringa!I28+Pagegiai!I28+Pakruojis!I28+Palanga!I28+Panevezio_rj!I28+Panevezys!I28+Pasvalys!I28+Plunge!I28+Prienai!I28+Radviliskis!I28+Raseiniai!I28+Rietavas!I28+Rokiskis!I28+Sakiai!I28+Salcininkai!I28+Siauliai!I28+Siauliu_rj!I28+Silale!I28+Silute!I28+Sirvintai!I28+Skuodas!I28+Svencionys!I28+Taurage!I28+Telsiai!I28+Trakai!I28+Ukmerge!I28+Utena!I28+Varena!I28+Vilkaviskis!I28+Vilniaus_rj!I28+Vilnius!I28+Visaginas!I28+Zarasai!I28</f>
        <v>1</v>
      </c>
      <c r="J27" s="36">
        <f>Akmene!J28+Alytaus_rj!J28+Alytus!J28+Anyksciai!J28+Birstonas!J28+Birzai!J28+Druskininkai!J28+Elektrenai!J28+Ignalina!J28+Jonava!J28+Joniskis!J28+Jurbarkas!J28+Kaisiadorys!J28+Kalvarija!J28+Kaunas!J28+Kauno_rj!J28+Kazlu_ruda!J28+Kedainiai!J28+Kelmes!J28+Klaipeda!J28+Klaipedos_rj!J28+Kretinga!J28+Kupiskis!J28+Lazdijai!J28+Marijampole!J28+Mazeikiai!J28+Moletai!J28+Neringa!J28+Pagegiai!J28+Pakruojis!J28+Palanga!J28+Panevezio_rj!J28+Panevezys!J28+Pasvalys!J28+Plunge!J28+Prienai!J28+Radviliskis!J28+Raseiniai!J28+Rietavas!J28+Rokiskis!J28+Sakiai!J28+Salcininkai!J28+Siauliai!J28+Siauliu_rj!J28+Silale!J28+Silute!J28+Sirvintai!J28+Skuodas!J28+Svencionys!J28+Taurage!J28+Telsiai!J28+Trakai!J28+Ukmerge!J28+Utena!J28+Varena!J28+Vilkaviskis!J28+Vilniaus_rj!J28+Vilnius!J28+Visaginas!J28+Zarasai!J28</f>
        <v>0</v>
      </c>
      <c r="K27" s="36">
        <f>Akmene!K28+Alytaus_rj!K28+Alytus!K28+Anyksciai!K28+Birstonas!K28+Birzai!K28+Druskininkai!K28+Elektrenai!K28+Ignalina!K28+Jonava!K28+Joniskis!K28+Jurbarkas!K28+Kaisiadorys!K28+Kalvarija!K28+Kaunas!K28+Kauno_rj!K28+Kazlu_ruda!K28+Kedainiai!K28+Kelmes!K28+Klaipeda!K28+Klaipedos_rj!K28+Kretinga!K28+Kupiskis!K28+Lazdijai!K28+Marijampole!K28+Mazeikiai!K28+Moletai!K28+Neringa!K28+Pagegiai!K28+Pakruojis!K28+Palanga!K28+Panevezio_rj!K28+Panevezys!K28+Pasvalys!K28+Plunge!K28+Prienai!K28+Radviliskis!K28+Raseiniai!K28+Rietavas!K28+Rokiskis!K28+Sakiai!K28+Salcininkai!K28+Siauliai!K28+Siauliu_rj!K28+Silale!K28+Silute!K28+Sirvintai!K28+Skuodas!K28+Svencionys!K28+Taurage!K28+Telsiai!K28+Trakai!K28+Ukmerge!K28+Utena!K28+Varena!K28+Vilkaviskis!K28+Vilniaus_rj!K28+Vilnius!K28+Visaginas!K28+Zarasai!K28</f>
        <v>2</v>
      </c>
      <c r="L27" s="36">
        <f>Akmene!L28+Alytaus_rj!L28+Alytus!L28+Anyksciai!L28+Birstonas!L28+Birzai!L28+Druskininkai!L28+Elektrenai!L28+Ignalina!L28+Jonava!L28+Joniskis!L28+Jurbarkas!L28+Kaisiadorys!L28+Kalvarija!L28+Kaunas!L28+Kauno_rj!L28+Kazlu_ruda!L28+Kedainiai!L28+Kelmes!L28+Klaipeda!L28+Klaipedos_rj!L28+Kretinga!L28+Kupiskis!L28+Lazdijai!L28+Marijampole!L28+Mazeikiai!L28+Moletai!L28+Neringa!L28+Pagegiai!L28+Pakruojis!L28+Palanga!L28+Panevezio_rj!L28+Panevezys!L28+Pasvalys!L28+Plunge!L28+Prienai!L28+Radviliskis!L28+Raseiniai!L28+Rietavas!L28+Rokiskis!L28+Sakiai!L28+Salcininkai!L28+Siauliai!L28+Siauliu_rj!L28+Silale!L28+Silute!L28+Sirvintai!L28+Skuodas!L28+Svencionys!L28+Taurage!L28+Telsiai!L28+Trakai!L28+Ukmerge!L28+Utena!L28+Varena!L28+Vilkaviskis!L28+Vilniaus_rj!L28+Vilnius!L28+Visaginas!L28+Zarasai!L28</f>
        <v>0</v>
      </c>
      <c r="M27" s="36">
        <f>Akmene!M28+Alytaus_rj!M28+Alytus!M28+Anyksciai!M28+Birstonas!M28+Birzai!M28+Druskininkai!M28+Elektrenai!M28+Ignalina!M28+Jonava!M28+Joniskis!M28+Jurbarkas!M28+Kaisiadorys!M28+Kalvarija!M28+Kaunas!M28+Kauno_rj!M28+Kazlu_ruda!M28+Kedainiai!M28+Kelmes!M28+Klaipeda!M28+Klaipedos_rj!M28+Kretinga!M28+Kupiskis!M28+Lazdijai!M28+Marijampole!M28+Mazeikiai!M28+Moletai!M28+Neringa!M28+Pagegiai!M28+Pakruojis!M28+Palanga!M28+Panevezio_rj!M28+Panevezys!M28+Pasvalys!M28+Plunge!M28+Prienai!M28+Radviliskis!M28+Raseiniai!M28+Rietavas!M28+Rokiskis!M28+Sakiai!M28+Salcininkai!M28+Siauliai!M28+Siauliu_rj!M28+Silale!M28+Silute!M28+Sirvintai!M28+Skuodas!M28+Svencionys!M28+Taurage!M28+Telsiai!M28+Trakai!M28+Ukmerge!M28+Utena!M28+Varena!M28+Vilkaviskis!M28+Vilniaus_rj!M28+Vilnius!M28+Visaginas!M28+Zarasai!M28</f>
        <v>0</v>
      </c>
      <c r="N27" s="36">
        <f>Akmene!N28+Alytaus_rj!N28+Alytus!N28+Anyksciai!N28+Birstonas!N28+Birzai!N28+Druskininkai!N28+Elektrenai!N28+Ignalina!N28+Jonava!N28+Joniskis!N28+Jurbarkas!N28+Kaisiadorys!N28+Kalvarija!N28+Kaunas!N28+Kauno_rj!N28+Kazlu_ruda!N28+Kedainiai!N28+Kelmes!N28+Klaipeda!N28+Klaipedos_rj!N28+Kretinga!N28+Kupiskis!N28+Lazdijai!N28+Marijampole!N28+Mazeikiai!N28+Moletai!N28+Neringa!N28+Pagegiai!N28+Pakruojis!N28+Palanga!N28+Panevezio_rj!N28+Panevezys!N28+Pasvalys!N28+Plunge!N28+Prienai!N28+Radviliskis!N28+Raseiniai!N28+Rietavas!N28+Rokiskis!N28+Sakiai!N28+Salcininkai!N28+Siauliai!N28+Siauliu_rj!N28+Silale!N28+Silute!N28+Sirvintai!N28+Skuodas!N28+Svencionys!N28+Taurage!N28+Telsiai!N28+Trakai!N28+Ukmerge!N28+Utena!N28+Varena!N28+Vilkaviskis!N28+Vilniaus_rj!N28+Vilnius!N28+Visaginas!N28+Zarasai!N28</f>
        <v>0</v>
      </c>
      <c r="O27" s="36">
        <f>Akmene!O28+Alytaus_rj!O28+Alytus!O28+Anyksciai!O28+Birstonas!O28+Birzai!O28+Druskininkai!O28+Elektrenai!O28+Ignalina!O28+Jonava!O28+Joniskis!O28+Jurbarkas!O28+Kaisiadorys!O28+Kalvarija!O28+Kaunas!O28+Kauno_rj!O28+Kazlu_ruda!O28+Kedainiai!O28+Kelmes!O28+Klaipeda!O28+Klaipedos_rj!O28+Kretinga!O28+Kupiskis!O28+Lazdijai!O28+Marijampole!O28+Mazeikiai!O28+Moletai!O28+Neringa!O28+Pagegiai!O28+Pakruojis!O28+Palanga!O28+Panevezio_rj!O28+Panevezys!O28+Pasvalys!O28+Plunge!O28+Prienai!O28+Radviliskis!O28+Raseiniai!O28+Rietavas!O28+Rokiskis!O28+Sakiai!O28+Salcininkai!O28+Siauliai!O28+Siauliu_rj!O28+Silale!O28+Silute!O28+Sirvintai!O28+Skuodas!O28+Svencionys!O28+Taurage!O28+Telsiai!O28+Trakai!O28+Ukmerge!O28+Utena!O28+Varena!O28+Vilkaviskis!O28+Vilniaus_rj!O28+Vilnius!O28+Visaginas!O28+Zarasai!O28</f>
        <v>0</v>
      </c>
      <c r="P27" s="36">
        <f>Akmene!P28+Alytaus_rj!P28+Alytus!P28+Anyksciai!P28+Birstonas!P28+Birzai!P28+Druskininkai!P28+Elektrenai!P28+Ignalina!P28+Jonava!P28+Joniskis!P28+Jurbarkas!P28+Kaisiadorys!P28+Kalvarija!P28+Kaunas!P28+Kauno_rj!P28+Kazlu_ruda!P28+Kedainiai!P28+Kelmes!P28+Klaipeda!P28+Klaipedos_rj!P28+Kretinga!P28+Kupiskis!P28+Lazdijai!P28+Marijampole!P28+Mazeikiai!P28+Moletai!P28+Neringa!P28+Pagegiai!P28+Pakruojis!P28+Palanga!P28+Panevezio_rj!P28+Panevezys!P28+Pasvalys!P28+Plunge!P28+Prienai!P28+Radviliskis!P28+Raseiniai!P28+Rietavas!P28+Rokiskis!P28+Sakiai!P28+Salcininkai!P28+Siauliai!P28+Siauliu_rj!P28+Silale!P28+Silute!P28+Sirvintai!P28+Skuodas!P28+Svencionys!P28+Taurage!P28+Telsiai!P28+Trakai!P28+Ukmerge!P28+Utena!P28+Varena!P28+Vilkaviskis!P28+Vilniaus_rj!P28+Vilnius!P28+Visaginas!P28+Zarasai!P28</f>
        <v>2</v>
      </c>
      <c r="Q27" s="36">
        <f>Akmene!Q28+Alytaus_rj!Q28+Alytus!Q28+Anyksciai!Q28+Birstonas!Q28+Birzai!Q28+Druskininkai!Q28+Elektrenai!Q28+Ignalina!Q28+Jonava!Q28+Joniskis!Q28+Jurbarkas!Q28+Kaisiadorys!Q28+Kalvarija!Q28+Kaunas!Q28+Kauno_rj!Q28+Kazlu_ruda!Q28+Kedainiai!Q28+Kelmes!Q28+Klaipeda!Q28+Klaipedos_rj!Q28+Kretinga!Q28+Kupiskis!Q28+Lazdijai!Q28+Marijampole!Q28+Mazeikiai!Q28+Moletai!Q28+Neringa!Q28+Pagegiai!Q28+Pakruojis!Q28+Palanga!Q28+Panevezio_rj!Q28+Panevezys!Q28+Pasvalys!Q28+Plunge!Q28+Prienai!Q28+Radviliskis!Q28+Raseiniai!Q28+Rietavas!Q28+Rokiskis!Q28+Sakiai!Q28+Salcininkai!Q28+Siauliai!Q28+Siauliu_rj!Q28+Silale!Q28+Silute!Q28+Sirvintai!Q28+Skuodas!Q28+Svencionys!Q28+Taurage!Q28+Telsiai!Q28+Trakai!Q28+Ukmerge!Q28+Utena!Q28+Varena!Q28+Vilkaviskis!Q28+Vilniaus_rj!Q28+Vilnius!Q28+Visaginas!Q28+Zarasai!Q28</f>
        <v>3</v>
      </c>
      <c r="R27" s="42">
        <f t="shared" si="0"/>
        <v>11</v>
      </c>
      <c r="S27" s="36">
        <v>11</v>
      </c>
      <c r="T27" s="7">
        <f t="shared" si="2"/>
        <v>0</v>
      </c>
    </row>
    <row r="28" spans="1:20" ht="12" customHeight="1" x14ac:dyDescent="0.2">
      <c r="A28" s="8" t="s">
        <v>79</v>
      </c>
      <c r="B28" s="14" t="s">
        <v>46</v>
      </c>
      <c r="C28" s="36">
        <f>Akmene!C29+Alytaus_rj!C29+Alytus!C29+Anyksciai!C29+Birstonas!C29+Birzai!C29+Druskininkai!C29+Elektrenai!C29+Ignalina!C29+Jonava!C29+Joniskis!C29+Jurbarkas!C29+Kaisiadorys!C29+Kalvarija!C29+Kaunas!C29+Kauno_rj!C29+Kazlu_ruda!C29+Kedainiai!C29+Kelmes!C29+Klaipeda!C29+Klaipedos_rj!C29+Kretinga!C29+Kupiskis!C29+Lazdijai!C29+Marijampole!C29+Mazeikiai!C29+Moletai!C29+Neringa!C29+Pagegiai!C29+Pakruojis!C29+Palanga!C29+Panevezio_rj!C29+Panevezys!C29+Pasvalys!C29+Plunge!C29+Prienai!C29+Radviliskis!C29+Raseiniai!C29+Rietavas!C29+Rokiskis!C29+Sakiai!C29+Salcininkai!C29+Siauliai!C29+Siauliu_rj!C29+Silale!C29+Silute!C29+Sirvintai!C29+Skuodas!C29+Svencionys!C29+Taurage!C29+Telsiai!C29+Trakai!C29+Ukmerge!C29+Utena!C29+Varena!C29+Vilkaviskis!C29+Vilniaus_rj!C29+Vilnius!C29+Visaginas!C29+Zarasai!C29</f>
        <v>0</v>
      </c>
      <c r="D28" s="36">
        <f>Akmene!D29+Alytaus_rj!D29+Alytus!D29+Anyksciai!D29+Birstonas!D29+Birzai!D29+Druskininkai!D29+Elektrenai!D29+Ignalina!D29+Jonava!D29+Joniskis!D29+Jurbarkas!D29+Kaisiadorys!D29+Kalvarija!D29+Kaunas!D29+Kauno_rj!D29+Kazlu_ruda!D29+Kedainiai!D29+Kelmes!D29+Klaipeda!D29+Klaipedos_rj!D29+Kretinga!D29+Kupiskis!D29+Lazdijai!D29+Marijampole!D29+Mazeikiai!D29+Moletai!D29+Neringa!D29+Pagegiai!D29+Pakruojis!D29+Palanga!D29+Panevezio_rj!D29+Panevezys!D29+Pasvalys!D29+Plunge!D29+Prienai!D29+Radviliskis!D29+Raseiniai!D29+Rietavas!D29+Rokiskis!D29+Sakiai!D29+Salcininkai!D29+Siauliai!D29+Siauliu_rj!D29+Silale!D29+Silute!D29+Sirvintai!D29+Skuodas!D29+Svencionys!D29+Taurage!D29+Telsiai!D29+Trakai!D29+Ukmerge!D29+Utena!D29+Varena!D29+Vilkaviskis!D29+Vilniaus_rj!D29+Vilnius!D29+Visaginas!D29+Zarasai!D29</f>
        <v>2</v>
      </c>
      <c r="E28" s="36">
        <f>Akmene!E29+Alytaus_rj!E29+Alytus!E29+Anyksciai!E29+Birstonas!E29+Birzai!E29+Druskininkai!E29+Elektrenai!E29+Ignalina!E29+Jonava!E29+Joniskis!E29+Jurbarkas!E29+Kaisiadorys!E29+Kalvarija!E29+Kaunas!E29+Kauno_rj!E29+Kazlu_ruda!E29+Kedainiai!E29+Kelmes!E29+Klaipeda!E29+Klaipedos_rj!E29+Kretinga!E29+Kupiskis!E29+Lazdijai!E29+Marijampole!E29+Mazeikiai!E29+Moletai!E29+Neringa!E29+Pagegiai!E29+Pakruojis!E29+Palanga!E29+Panevezio_rj!E29+Panevezys!E29+Pasvalys!E29+Plunge!E29+Prienai!E29+Radviliskis!E29+Raseiniai!E29+Rietavas!E29+Rokiskis!E29+Sakiai!E29+Salcininkai!E29+Siauliai!E29+Siauliu_rj!E29+Silale!E29+Silute!E29+Sirvintai!E29+Skuodas!E29+Svencionys!E29+Taurage!E29+Telsiai!E29+Trakai!E29+Ukmerge!E29+Utena!E29+Varena!E29+Vilkaviskis!E29+Vilniaus_rj!E29+Vilnius!E29+Visaginas!E29+Zarasai!E29</f>
        <v>0</v>
      </c>
      <c r="F28" s="36">
        <f>Akmene!F29+Alytaus_rj!F29+Alytus!F29+Anyksciai!F29+Birstonas!F29+Birzai!F29+Druskininkai!F29+Elektrenai!F29+Ignalina!F29+Jonava!F29+Joniskis!F29+Jurbarkas!F29+Kaisiadorys!F29+Kalvarija!F29+Kaunas!F29+Kauno_rj!F29+Kazlu_ruda!F29+Kedainiai!F29+Kelmes!F29+Klaipeda!F29+Klaipedos_rj!F29+Kretinga!F29+Kupiskis!F29+Lazdijai!F29+Marijampole!F29+Mazeikiai!F29+Moletai!F29+Neringa!F29+Pagegiai!F29+Pakruojis!F29+Palanga!F29+Panevezio_rj!F29+Panevezys!F29+Pasvalys!F29+Plunge!F29+Prienai!F29+Radviliskis!F29+Raseiniai!F29+Rietavas!F29+Rokiskis!F29+Sakiai!F29+Salcininkai!F29+Siauliai!F29+Siauliu_rj!F29+Silale!F29+Silute!F29+Sirvintai!F29+Skuodas!F29+Svencionys!F29+Taurage!F29+Telsiai!F29+Trakai!F29+Ukmerge!F29+Utena!F29+Varena!F29+Vilkaviskis!F29+Vilniaus_rj!F29+Vilnius!F29+Visaginas!F29+Zarasai!F29</f>
        <v>3</v>
      </c>
      <c r="G28" s="36">
        <f>Akmene!G29+Alytaus_rj!G29+Alytus!G29+Anyksciai!G29+Birstonas!G29+Birzai!G29+Druskininkai!G29+Elektrenai!G29+Ignalina!G29+Jonava!G29+Joniskis!G29+Jurbarkas!G29+Kaisiadorys!G29+Kalvarija!G29+Kaunas!G29+Kauno_rj!G29+Kazlu_ruda!G29+Kedainiai!G29+Kelmes!G29+Klaipeda!G29+Klaipedos_rj!G29+Kretinga!G29+Kupiskis!G29+Lazdijai!G29+Marijampole!G29+Mazeikiai!G29+Moletai!G29+Neringa!G29+Pagegiai!G29+Pakruojis!G29+Palanga!G29+Panevezio_rj!G29+Panevezys!G29+Pasvalys!G29+Plunge!G29+Prienai!G29+Radviliskis!G29+Raseiniai!G29+Rietavas!G29+Rokiskis!G29+Sakiai!G29+Salcininkai!G29+Siauliai!G29+Siauliu_rj!G29+Silale!G29+Silute!G29+Sirvintai!G29+Skuodas!G29+Svencionys!G29+Taurage!G29+Telsiai!G29+Trakai!G29+Ukmerge!G29+Utena!G29+Varena!G29+Vilkaviskis!G29+Vilniaus_rj!G29+Vilnius!G29+Visaginas!G29+Zarasai!G29</f>
        <v>0</v>
      </c>
      <c r="H28" s="36">
        <f>Akmene!H29+Alytaus_rj!H29+Alytus!H29+Anyksciai!H29+Birstonas!H29+Birzai!H29+Druskininkai!H29+Elektrenai!H29+Ignalina!H29+Jonava!H29+Joniskis!H29+Jurbarkas!H29+Kaisiadorys!H29+Kalvarija!H29+Kaunas!H29+Kauno_rj!H29+Kazlu_ruda!H29+Kedainiai!H29+Kelmes!H29+Klaipeda!H29+Klaipedos_rj!H29+Kretinga!H29+Kupiskis!H29+Lazdijai!H29+Marijampole!H29+Mazeikiai!H29+Moletai!H29+Neringa!H29+Pagegiai!H29+Pakruojis!H29+Palanga!H29+Panevezio_rj!H29+Panevezys!H29+Pasvalys!H29+Plunge!H29+Prienai!H29+Radviliskis!H29+Raseiniai!H29+Rietavas!H29+Rokiskis!H29+Sakiai!H29+Salcininkai!H29+Siauliai!H29+Siauliu_rj!H29+Silale!H29+Silute!H29+Sirvintai!H29+Skuodas!H29+Svencionys!H29+Taurage!H29+Telsiai!H29+Trakai!H29+Ukmerge!H29+Utena!H29+Varena!H29+Vilkaviskis!H29+Vilniaus_rj!H29+Vilnius!H29+Visaginas!H29+Zarasai!H29</f>
        <v>10</v>
      </c>
      <c r="I28" s="36">
        <f>Akmene!I29+Alytaus_rj!I29+Alytus!I29+Anyksciai!I29+Birstonas!I29+Birzai!I29+Druskininkai!I29+Elektrenai!I29+Ignalina!I29+Jonava!I29+Joniskis!I29+Jurbarkas!I29+Kaisiadorys!I29+Kalvarija!I29+Kaunas!I29+Kauno_rj!I29+Kazlu_ruda!I29+Kedainiai!I29+Kelmes!I29+Klaipeda!I29+Klaipedos_rj!I29+Kretinga!I29+Kupiskis!I29+Lazdijai!I29+Marijampole!I29+Mazeikiai!I29+Moletai!I29+Neringa!I29+Pagegiai!I29+Pakruojis!I29+Palanga!I29+Panevezio_rj!I29+Panevezys!I29+Pasvalys!I29+Plunge!I29+Prienai!I29+Radviliskis!I29+Raseiniai!I29+Rietavas!I29+Rokiskis!I29+Sakiai!I29+Salcininkai!I29+Siauliai!I29+Siauliu_rj!I29+Silale!I29+Silute!I29+Sirvintai!I29+Skuodas!I29+Svencionys!I29+Taurage!I29+Telsiai!I29+Trakai!I29+Ukmerge!I29+Utena!I29+Varena!I29+Vilkaviskis!I29+Vilniaus_rj!I29+Vilnius!I29+Visaginas!I29+Zarasai!I29</f>
        <v>1</v>
      </c>
      <c r="J28" s="36">
        <f>Akmene!J29+Alytaus_rj!J29+Alytus!J29+Anyksciai!J29+Birstonas!J29+Birzai!J29+Druskininkai!J29+Elektrenai!J29+Ignalina!J29+Jonava!J29+Joniskis!J29+Jurbarkas!J29+Kaisiadorys!J29+Kalvarija!J29+Kaunas!J29+Kauno_rj!J29+Kazlu_ruda!J29+Kedainiai!J29+Kelmes!J29+Klaipeda!J29+Klaipedos_rj!J29+Kretinga!J29+Kupiskis!J29+Lazdijai!J29+Marijampole!J29+Mazeikiai!J29+Moletai!J29+Neringa!J29+Pagegiai!J29+Pakruojis!J29+Palanga!J29+Panevezio_rj!J29+Panevezys!J29+Pasvalys!J29+Plunge!J29+Prienai!J29+Radviliskis!J29+Raseiniai!J29+Rietavas!J29+Rokiskis!J29+Sakiai!J29+Salcininkai!J29+Siauliai!J29+Siauliu_rj!J29+Silale!J29+Silute!J29+Sirvintai!J29+Skuodas!J29+Svencionys!J29+Taurage!J29+Telsiai!J29+Trakai!J29+Ukmerge!J29+Utena!J29+Varena!J29+Vilkaviskis!J29+Vilniaus_rj!J29+Vilnius!J29+Visaginas!J29+Zarasai!J29</f>
        <v>0</v>
      </c>
      <c r="K28" s="36">
        <f>Akmene!K29+Alytaus_rj!K29+Alytus!K29+Anyksciai!K29+Birstonas!K29+Birzai!K29+Druskininkai!K29+Elektrenai!K29+Ignalina!K29+Jonava!K29+Joniskis!K29+Jurbarkas!K29+Kaisiadorys!K29+Kalvarija!K29+Kaunas!K29+Kauno_rj!K29+Kazlu_ruda!K29+Kedainiai!K29+Kelmes!K29+Klaipeda!K29+Klaipedos_rj!K29+Kretinga!K29+Kupiskis!K29+Lazdijai!K29+Marijampole!K29+Mazeikiai!K29+Moletai!K29+Neringa!K29+Pagegiai!K29+Pakruojis!K29+Palanga!K29+Panevezio_rj!K29+Panevezys!K29+Pasvalys!K29+Plunge!K29+Prienai!K29+Radviliskis!K29+Raseiniai!K29+Rietavas!K29+Rokiskis!K29+Sakiai!K29+Salcininkai!K29+Siauliai!K29+Siauliu_rj!K29+Silale!K29+Silute!K29+Sirvintai!K29+Skuodas!K29+Svencionys!K29+Taurage!K29+Telsiai!K29+Trakai!K29+Ukmerge!K29+Utena!K29+Varena!K29+Vilkaviskis!K29+Vilniaus_rj!K29+Vilnius!K29+Visaginas!K29+Zarasai!K29</f>
        <v>7</v>
      </c>
      <c r="L28" s="36">
        <f>Akmene!L29+Alytaus_rj!L29+Alytus!L29+Anyksciai!L29+Birstonas!L29+Birzai!L29+Druskininkai!L29+Elektrenai!L29+Ignalina!L29+Jonava!L29+Joniskis!L29+Jurbarkas!L29+Kaisiadorys!L29+Kalvarija!L29+Kaunas!L29+Kauno_rj!L29+Kazlu_ruda!L29+Kedainiai!L29+Kelmes!L29+Klaipeda!L29+Klaipedos_rj!L29+Kretinga!L29+Kupiskis!L29+Lazdijai!L29+Marijampole!L29+Mazeikiai!L29+Moletai!L29+Neringa!L29+Pagegiai!L29+Pakruojis!L29+Palanga!L29+Panevezio_rj!L29+Panevezys!L29+Pasvalys!L29+Plunge!L29+Prienai!L29+Radviliskis!L29+Raseiniai!L29+Rietavas!L29+Rokiskis!L29+Sakiai!L29+Salcininkai!L29+Siauliai!L29+Siauliu_rj!L29+Silale!L29+Silute!L29+Sirvintai!L29+Skuodas!L29+Svencionys!L29+Taurage!L29+Telsiai!L29+Trakai!L29+Ukmerge!L29+Utena!L29+Varena!L29+Vilkaviskis!L29+Vilniaus_rj!L29+Vilnius!L29+Visaginas!L29+Zarasai!L29</f>
        <v>2</v>
      </c>
      <c r="M28" s="36">
        <f>Akmene!M29+Alytaus_rj!M29+Alytus!M29+Anyksciai!M29+Birstonas!M29+Birzai!M29+Druskininkai!M29+Elektrenai!M29+Ignalina!M29+Jonava!M29+Joniskis!M29+Jurbarkas!M29+Kaisiadorys!M29+Kalvarija!M29+Kaunas!M29+Kauno_rj!M29+Kazlu_ruda!M29+Kedainiai!M29+Kelmes!M29+Klaipeda!M29+Klaipedos_rj!M29+Kretinga!M29+Kupiskis!M29+Lazdijai!M29+Marijampole!M29+Mazeikiai!M29+Moletai!M29+Neringa!M29+Pagegiai!M29+Pakruojis!M29+Palanga!M29+Panevezio_rj!M29+Panevezys!M29+Pasvalys!M29+Plunge!M29+Prienai!M29+Radviliskis!M29+Raseiniai!M29+Rietavas!M29+Rokiskis!M29+Sakiai!M29+Salcininkai!M29+Siauliai!M29+Siauliu_rj!M29+Silale!M29+Silute!M29+Sirvintai!M29+Skuodas!M29+Svencionys!M29+Taurage!M29+Telsiai!M29+Trakai!M29+Ukmerge!M29+Utena!M29+Varena!M29+Vilkaviskis!M29+Vilniaus_rj!M29+Vilnius!M29+Visaginas!M29+Zarasai!M29</f>
        <v>0</v>
      </c>
      <c r="N28" s="36">
        <f>Akmene!N29+Alytaus_rj!N29+Alytus!N29+Anyksciai!N29+Birstonas!N29+Birzai!N29+Druskininkai!N29+Elektrenai!N29+Ignalina!N29+Jonava!N29+Joniskis!N29+Jurbarkas!N29+Kaisiadorys!N29+Kalvarija!N29+Kaunas!N29+Kauno_rj!N29+Kazlu_ruda!N29+Kedainiai!N29+Kelmes!N29+Klaipeda!N29+Klaipedos_rj!N29+Kretinga!N29+Kupiskis!N29+Lazdijai!N29+Marijampole!N29+Mazeikiai!N29+Moletai!N29+Neringa!N29+Pagegiai!N29+Pakruojis!N29+Palanga!N29+Panevezio_rj!N29+Panevezys!N29+Pasvalys!N29+Plunge!N29+Prienai!N29+Radviliskis!N29+Raseiniai!N29+Rietavas!N29+Rokiskis!N29+Sakiai!N29+Salcininkai!N29+Siauliai!N29+Siauliu_rj!N29+Silale!N29+Silute!N29+Sirvintai!N29+Skuodas!N29+Svencionys!N29+Taurage!N29+Telsiai!N29+Trakai!N29+Ukmerge!N29+Utena!N29+Varena!N29+Vilkaviskis!N29+Vilniaus_rj!N29+Vilnius!N29+Visaginas!N29+Zarasai!N29</f>
        <v>0</v>
      </c>
      <c r="O28" s="36">
        <f>Akmene!O29+Alytaus_rj!O29+Alytus!O29+Anyksciai!O29+Birstonas!O29+Birzai!O29+Druskininkai!O29+Elektrenai!O29+Ignalina!O29+Jonava!O29+Joniskis!O29+Jurbarkas!O29+Kaisiadorys!O29+Kalvarija!O29+Kaunas!O29+Kauno_rj!O29+Kazlu_ruda!O29+Kedainiai!O29+Kelmes!O29+Klaipeda!O29+Klaipedos_rj!O29+Kretinga!O29+Kupiskis!O29+Lazdijai!O29+Marijampole!O29+Mazeikiai!O29+Moletai!O29+Neringa!O29+Pagegiai!O29+Pakruojis!O29+Palanga!O29+Panevezio_rj!O29+Panevezys!O29+Pasvalys!O29+Plunge!O29+Prienai!O29+Radviliskis!O29+Raseiniai!O29+Rietavas!O29+Rokiskis!O29+Sakiai!O29+Salcininkai!O29+Siauliai!O29+Siauliu_rj!O29+Silale!O29+Silute!O29+Sirvintai!O29+Skuodas!O29+Svencionys!O29+Taurage!O29+Telsiai!O29+Trakai!O29+Ukmerge!O29+Utena!O29+Varena!O29+Vilkaviskis!O29+Vilniaus_rj!O29+Vilnius!O29+Visaginas!O29+Zarasai!O29</f>
        <v>1</v>
      </c>
      <c r="P28" s="36">
        <f>Akmene!P29+Alytaus_rj!P29+Alytus!P29+Anyksciai!P29+Birstonas!P29+Birzai!P29+Druskininkai!P29+Elektrenai!P29+Ignalina!P29+Jonava!P29+Joniskis!P29+Jurbarkas!P29+Kaisiadorys!P29+Kalvarija!P29+Kaunas!P29+Kauno_rj!P29+Kazlu_ruda!P29+Kedainiai!P29+Kelmes!P29+Klaipeda!P29+Klaipedos_rj!P29+Kretinga!P29+Kupiskis!P29+Lazdijai!P29+Marijampole!P29+Mazeikiai!P29+Moletai!P29+Neringa!P29+Pagegiai!P29+Pakruojis!P29+Palanga!P29+Panevezio_rj!P29+Panevezys!P29+Pasvalys!P29+Plunge!P29+Prienai!P29+Radviliskis!P29+Raseiniai!P29+Rietavas!P29+Rokiskis!P29+Sakiai!P29+Salcininkai!P29+Siauliai!P29+Siauliu_rj!P29+Silale!P29+Silute!P29+Sirvintai!P29+Skuodas!P29+Svencionys!P29+Taurage!P29+Telsiai!P29+Trakai!P29+Ukmerge!P29+Utena!P29+Varena!P29+Vilkaviskis!P29+Vilniaus_rj!P29+Vilnius!P29+Visaginas!P29+Zarasai!P29</f>
        <v>0</v>
      </c>
      <c r="Q28" s="36">
        <f>Akmene!Q29+Alytaus_rj!Q29+Alytus!Q29+Anyksciai!Q29+Birstonas!Q29+Birzai!Q29+Druskininkai!Q29+Elektrenai!Q29+Ignalina!Q29+Jonava!Q29+Joniskis!Q29+Jurbarkas!Q29+Kaisiadorys!Q29+Kalvarija!Q29+Kaunas!Q29+Kauno_rj!Q29+Kazlu_ruda!Q29+Kedainiai!Q29+Kelmes!Q29+Klaipeda!Q29+Klaipedos_rj!Q29+Kretinga!Q29+Kupiskis!Q29+Lazdijai!Q29+Marijampole!Q29+Mazeikiai!Q29+Moletai!Q29+Neringa!Q29+Pagegiai!Q29+Pakruojis!Q29+Palanga!Q29+Panevezio_rj!Q29+Panevezys!Q29+Pasvalys!Q29+Plunge!Q29+Prienai!Q29+Radviliskis!Q29+Raseiniai!Q29+Rietavas!Q29+Rokiskis!Q29+Sakiai!Q29+Salcininkai!Q29+Siauliai!Q29+Siauliu_rj!Q29+Silale!Q29+Silute!Q29+Sirvintai!Q29+Skuodas!Q29+Svencionys!Q29+Taurage!Q29+Telsiai!Q29+Trakai!Q29+Ukmerge!Q29+Utena!Q29+Varena!Q29+Vilkaviskis!Q29+Vilniaus_rj!Q29+Vilnius!Q29+Visaginas!Q29+Zarasai!Q29</f>
        <v>2</v>
      </c>
      <c r="R28" s="42">
        <f t="shared" si="0"/>
        <v>28</v>
      </c>
      <c r="S28" s="36">
        <v>28</v>
      </c>
      <c r="T28" s="7">
        <f t="shared" si="2"/>
        <v>0</v>
      </c>
    </row>
    <row r="29" spans="1:20" ht="12" customHeight="1" x14ac:dyDescent="0.2">
      <c r="A29" s="8" t="s">
        <v>18</v>
      </c>
      <c r="B29" s="13" t="s">
        <v>32</v>
      </c>
      <c r="C29" s="36">
        <f>Akmene!C30+Alytaus_rj!C30+Alytus!C30+Anyksciai!C30+Birstonas!C30+Birzai!C30+Druskininkai!C30+Elektrenai!C30+Ignalina!C30+Jonava!C30+Joniskis!C30+Jurbarkas!C30+Kaisiadorys!C30+Kalvarija!C30+Kaunas!C30+Kauno_rj!C30+Kazlu_ruda!C30+Kedainiai!C30+Kelmes!C30+Klaipeda!C30+Klaipedos_rj!C30+Kretinga!C30+Kupiskis!C30+Lazdijai!C30+Marijampole!C30+Mazeikiai!C30+Moletai!C30+Neringa!C30+Pagegiai!C30+Pakruojis!C30+Palanga!C30+Panevezio_rj!C30+Panevezys!C30+Pasvalys!C30+Plunge!C30+Prienai!C30+Radviliskis!C30+Raseiniai!C30+Rietavas!C30+Rokiskis!C30+Sakiai!C30+Salcininkai!C30+Siauliai!C30+Siauliu_rj!C30+Silale!C30+Silute!C30+Sirvintai!C30+Skuodas!C30+Svencionys!C30+Taurage!C30+Telsiai!C30+Trakai!C30+Ukmerge!C30+Utena!C30+Varena!C30+Vilkaviskis!C30+Vilniaus_rj!C30+Vilnius!C30+Visaginas!C30+Zarasai!C30</f>
        <v>32</v>
      </c>
      <c r="D29" s="36">
        <f>Akmene!D30+Alytaus_rj!D30+Alytus!D30+Anyksciai!D30+Birstonas!D30+Birzai!D30+Druskininkai!D30+Elektrenai!D30+Ignalina!D30+Jonava!D30+Joniskis!D30+Jurbarkas!D30+Kaisiadorys!D30+Kalvarija!D30+Kaunas!D30+Kauno_rj!D30+Kazlu_ruda!D30+Kedainiai!D30+Kelmes!D30+Klaipeda!D30+Klaipedos_rj!D30+Kretinga!D30+Kupiskis!D30+Lazdijai!D30+Marijampole!D30+Mazeikiai!D30+Moletai!D30+Neringa!D30+Pagegiai!D30+Pakruojis!D30+Palanga!D30+Panevezio_rj!D30+Panevezys!D30+Pasvalys!D30+Plunge!D30+Prienai!D30+Radviliskis!D30+Raseiniai!D30+Rietavas!D30+Rokiskis!D30+Sakiai!D30+Salcininkai!D30+Siauliai!D30+Siauliu_rj!D30+Silale!D30+Silute!D30+Sirvintai!D30+Skuodas!D30+Svencionys!D30+Taurage!D30+Telsiai!D30+Trakai!D30+Ukmerge!D30+Utena!D30+Varena!D30+Vilkaviskis!D30+Vilniaus_rj!D30+Vilnius!D30+Visaginas!D30+Zarasai!D30</f>
        <v>10</v>
      </c>
      <c r="E29" s="36">
        <f>Akmene!E30+Alytaus_rj!E30+Alytus!E30+Anyksciai!E30+Birstonas!E30+Birzai!E30+Druskininkai!E30+Elektrenai!E30+Ignalina!E30+Jonava!E30+Joniskis!E30+Jurbarkas!E30+Kaisiadorys!E30+Kalvarija!E30+Kaunas!E30+Kauno_rj!E30+Kazlu_ruda!E30+Kedainiai!E30+Kelmes!E30+Klaipeda!E30+Klaipedos_rj!E30+Kretinga!E30+Kupiskis!E30+Lazdijai!E30+Marijampole!E30+Mazeikiai!E30+Moletai!E30+Neringa!E30+Pagegiai!E30+Pakruojis!E30+Palanga!E30+Panevezio_rj!E30+Panevezys!E30+Pasvalys!E30+Plunge!E30+Prienai!E30+Radviliskis!E30+Raseiniai!E30+Rietavas!E30+Rokiskis!E30+Sakiai!E30+Salcininkai!E30+Siauliai!E30+Siauliu_rj!E30+Silale!E30+Silute!E30+Sirvintai!E30+Skuodas!E30+Svencionys!E30+Taurage!E30+Telsiai!E30+Trakai!E30+Ukmerge!E30+Utena!E30+Varena!E30+Vilkaviskis!E30+Vilniaus_rj!E30+Vilnius!E30+Visaginas!E30+Zarasai!E30</f>
        <v>4</v>
      </c>
      <c r="F29" s="36">
        <f>Akmene!F30+Alytaus_rj!F30+Alytus!F30+Anyksciai!F30+Birstonas!F30+Birzai!F30+Druskininkai!F30+Elektrenai!F30+Ignalina!F30+Jonava!F30+Joniskis!F30+Jurbarkas!F30+Kaisiadorys!F30+Kalvarija!F30+Kaunas!F30+Kauno_rj!F30+Kazlu_ruda!F30+Kedainiai!F30+Kelmes!F30+Klaipeda!F30+Klaipedos_rj!F30+Kretinga!F30+Kupiskis!F30+Lazdijai!F30+Marijampole!F30+Mazeikiai!F30+Moletai!F30+Neringa!F30+Pagegiai!F30+Pakruojis!F30+Palanga!F30+Panevezio_rj!F30+Panevezys!F30+Pasvalys!F30+Plunge!F30+Prienai!F30+Radviliskis!F30+Raseiniai!F30+Rietavas!F30+Rokiskis!F30+Sakiai!F30+Salcininkai!F30+Siauliai!F30+Siauliu_rj!F30+Silale!F30+Silute!F30+Sirvintai!F30+Skuodas!F30+Svencionys!F30+Taurage!F30+Telsiai!F30+Trakai!F30+Ukmerge!F30+Utena!F30+Varena!F30+Vilkaviskis!F30+Vilniaus_rj!F30+Vilnius!F30+Visaginas!F30+Zarasai!F30</f>
        <v>0</v>
      </c>
      <c r="G29" s="36">
        <f>Akmene!G30+Alytaus_rj!G30+Alytus!G30+Anyksciai!G30+Birstonas!G30+Birzai!G30+Druskininkai!G30+Elektrenai!G30+Ignalina!G30+Jonava!G30+Joniskis!G30+Jurbarkas!G30+Kaisiadorys!G30+Kalvarija!G30+Kaunas!G30+Kauno_rj!G30+Kazlu_ruda!G30+Kedainiai!G30+Kelmes!G30+Klaipeda!G30+Klaipedos_rj!G30+Kretinga!G30+Kupiskis!G30+Lazdijai!G30+Marijampole!G30+Mazeikiai!G30+Moletai!G30+Neringa!G30+Pagegiai!G30+Pakruojis!G30+Palanga!G30+Panevezio_rj!G30+Panevezys!G30+Pasvalys!G30+Plunge!G30+Prienai!G30+Radviliskis!G30+Raseiniai!G30+Rietavas!G30+Rokiskis!G30+Sakiai!G30+Salcininkai!G30+Siauliai!G30+Siauliu_rj!G30+Silale!G30+Silute!G30+Sirvintai!G30+Skuodas!G30+Svencionys!G30+Taurage!G30+Telsiai!G30+Trakai!G30+Ukmerge!G30+Utena!G30+Varena!G30+Vilkaviskis!G30+Vilniaus_rj!G30+Vilnius!G30+Visaginas!G30+Zarasai!G30</f>
        <v>24</v>
      </c>
      <c r="H29" s="36">
        <f>Akmene!H30+Alytaus_rj!H30+Alytus!H30+Anyksciai!H30+Birstonas!H30+Birzai!H30+Druskininkai!H30+Elektrenai!H30+Ignalina!H30+Jonava!H30+Joniskis!H30+Jurbarkas!H30+Kaisiadorys!H30+Kalvarija!H30+Kaunas!H30+Kauno_rj!H30+Kazlu_ruda!H30+Kedainiai!H30+Kelmes!H30+Klaipeda!H30+Klaipedos_rj!H30+Kretinga!H30+Kupiskis!H30+Lazdijai!H30+Marijampole!H30+Mazeikiai!H30+Moletai!H30+Neringa!H30+Pagegiai!H30+Pakruojis!H30+Palanga!H30+Panevezio_rj!H30+Panevezys!H30+Pasvalys!H30+Plunge!H30+Prienai!H30+Radviliskis!H30+Raseiniai!H30+Rietavas!H30+Rokiskis!H30+Sakiai!H30+Salcininkai!H30+Siauliai!H30+Siauliu_rj!H30+Silale!H30+Silute!H30+Sirvintai!H30+Skuodas!H30+Svencionys!H30+Taurage!H30+Telsiai!H30+Trakai!H30+Ukmerge!H30+Utena!H30+Varena!H30+Vilkaviskis!H30+Vilniaus_rj!H30+Vilnius!H30+Visaginas!H30+Zarasai!H30</f>
        <v>16</v>
      </c>
      <c r="I29" s="36">
        <f>Akmene!I30+Alytaus_rj!I30+Alytus!I30+Anyksciai!I30+Birstonas!I30+Birzai!I30+Druskininkai!I30+Elektrenai!I30+Ignalina!I30+Jonava!I30+Joniskis!I30+Jurbarkas!I30+Kaisiadorys!I30+Kalvarija!I30+Kaunas!I30+Kauno_rj!I30+Kazlu_ruda!I30+Kedainiai!I30+Kelmes!I30+Klaipeda!I30+Klaipedos_rj!I30+Kretinga!I30+Kupiskis!I30+Lazdijai!I30+Marijampole!I30+Mazeikiai!I30+Moletai!I30+Neringa!I30+Pagegiai!I30+Pakruojis!I30+Palanga!I30+Panevezio_rj!I30+Panevezys!I30+Pasvalys!I30+Plunge!I30+Prienai!I30+Radviliskis!I30+Raseiniai!I30+Rietavas!I30+Rokiskis!I30+Sakiai!I30+Salcininkai!I30+Siauliai!I30+Siauliu_rj!I30+Silale!I30+Silute!I30+Sirvintai!I30+Skuodas!I30+Svencionys!I30+Taurage!I30+Telsiai!I30+Trakai!I30+Ukmerge!I30+Utena!I30+Varena!I30+Vilkaviskis!I30+Vilniaus_rj!I30+Vilnius!I30+Visaginas!I30+Zarasai!I30</f>
        <v>23</v>
      </c>
      <c r="J29" s="36">
        <f>Akmene!J30+Alytaus_rj!J30+Alytus!J30+Anyksciai!J30+Birstonas!J30+Birzai!J30+Druskininkai!J30+Elektrenai!J30+Ignalina!J30+Jonava!J30+Joniskis!J30+Jurbarkas!J30+Kaisiadorys!J30+Kalvarija!J30+Kaunas!J30+Kauno_rj!J30+Kazlu_ruda!J30+Kedainiai!J30+Kelmes!J30+Klaipeda!J30+Klaipedos_rj!J30+Kretinga!J30+Kupiskis!J30+Lazdijai!J30+Marijampole!J30+Mazeikiai!J30+Moletai!J30+Neringa!J30+Pagegiai!J30+Pakruojis!J30+Palanga!J30+Panevezio_rj!J30+Panevezys!J30+Pasvalys!J30+Plunge!J30+Prienai!J30+Radviliskis!J30+Raseiniai!J30+Rietavas!J30+Rokiskis!J30+Sakiai!J30+Salcininkai!J30+Siauliai!J30+Siauliu_rj!J30+Silale!J30+Silute!J30+Sirvintai!J30+Skuodas!J30+Svencionys!J30+Taurage!J30+Telsiai!J30+Trakai!J30+Ukmerge!J30+Utena!J30+Varena!J30+Vilkaviskis!J30+Vilniaus_rj!J30+Vilnius!J30+Visaginas!J30+Zarasai!J30</f>
        <v>0</v>
      </c>
      <c r="K29" s="36">
        <f>Akmene!K30+Alytaus_rj!K30+Alytus!K30+Anyksciai!K30+Birstonas!K30+Birzai!K30+Druskininkai!K30+Elektrenai!K30+Ignalina!K30+Jonava!K30+Joniskis!K30+Jurbarkas!K30+Kaisiadorys!K30+Kalvarija!K30+Kaunas!K30+Kauno_rj!K30+Kazlu_ruda!K30+Kedainiai!K30+Kelmes!K30+Klaipeda!K30+Klaipedos_rj!K30+Kretinga!K30+Kupiskis!K30+Lazdijai!K30+Marijampole!K30+Mazeikiai!K30+Moletai!K30+Neringa!K30+Pagegiai!K30+Pakruojis!K30+Palanga!K30+Panevezio_rj!K30+Panevezys!K30+Pasvalys!K30+Plunge!K30+Prienai!K30+Radviliskis!K30+Raseiniai!K30+Rietavas!K30+Rokiskis!K30+Sakiai!K30+Salcininkai!K30+Siauliai!K30+Siauliu_rj!K30+Silale!K30+Silute!K30+Sirvintai!K30+Skuodas!K30+Svencionys!K30+Taurage!K30+Telsiai!K30+Trakai!K30+Ukmerge!K30+Utena!K30+Varena!K30+Vilkaviskis!K30+Vilniaus_rj!K30+Vilnius!K30+Visaginas!K30+Zarasai!K30</f>
        <v>816</v>
      </c>
      <c r="L29" s="36">
        <f>Akmene!L30+Alytaus_rj!L30+Alytus!L30+Anyksciai!L30+Birstonas!L30+Birzai!L30+Druskininkai!L30+Elektrenai!L30+Ignalina!L30+Jonava!L30+Joniskis!L30+Jurbarkas!L30+Kaisiadorys!L30+Kalvarija!L30+Kaunas!L30+Kauno_rj!L30+Kazlu_ruda!L30+Kedainiai!L30+Kelmes!L30+Klaipeda!L30+Klaipedos_rj!L30+Kretinga!L30+Kupiskis!L30+Lazdijai!L30+Marijampole!L30+Mazeikiai!L30+Moletai!L30+Neringa!L30+Pagegiai!L30+Pakruojis!L30+Palanga!L30+Panevezio_rj!L30+Panevezys!L30+Pasvalys!L30+Plunge!L30+Prienai!L30+Radviliskis!L30+Raseiniai!L30+Rietavas!L30+Rokiskis!L30+Sakiai!L30+Salcininkai!L30+Siauliai!L30+Siauliu_rj!L30+Silale!L30+Silute!L30+Sirvintai!L30+Skuodas!L30+Svencionys!L30+Taurage!L30+Telsiai!L30+Trakai!L30+Ukmerge!L30+Utena!L30+Varena!L30+Vilkaviskis!L30+Vilniaus_rj!L30+Vilnius!L30+Visaginas!L30+Zarasai!L30</f>
        <v>60</v>
      </c>
      <c r="M29" s="36">
        <f>Akmene!M30+Alytaus_rj!M30+Alytus!M30+Anyksciai!M30+Birstonas!M30+Birzai!M30+Druskininkai!M30+Elektrenai!M30+Ignalina!M30+Jonava!M30+Joniskis!M30+Jurbarkas!M30+Kaisiadorys!M30+Kalvarija!M30+Kaunas!M30+Kauno_rj!M30+Kazlu_ruda!M30+Kedainiai!M30+Kelmes!M30+Klaipeda!M30+Klaipedos_rj!M30+Kretinga!M30+Kupiskis!M30+Lazdijai!M30+Marijampole!M30+Mazeikiai!M30+Moletai!M30+Neringa!M30+Pagegiai!M30+Pakruojis!M30+Palanga!M30+Panevezio_rj!M30+Panevezys!M30+Pasvalys!M30+Plunge!M30+Prienai!M30+Radviliskis!M30+Raseiniai!M30+Rietavas!M30+Rokiskis!M30+Sakiai!M30+Salcininkai!M30+Siauliai!M30+Siauliu_rj!M30+Silale!M30+Silute!M30+Sirvintai!M30+Skuodas!M30+Svencionys!M30+Taurage!M30+Telsiai!M30+Trakai!M30+Ukmerge!M30+Utena!M30+Varena!M30+Vilkaviskis!M30+Vilniaus_rj!M30+Vilnius!M30+Visaginas!M30+Zarasai!M30</f>
        <v>6</v>
      </c>
      <c r="N29" s="36">
        <f>Akmene!N30+Alytaus_rj!N30+Alytus!N30+Anyksciai!N30+Birstonas!N30+Birzai!N30+Druskininkai!N30+Elektrenai!N30+Ignalina!N30+Jonava!N30+Joniskis!N30+Jurbarkas!N30+Kaisiadorys!N30+Kalvarija!N30+Kaunas!N30+Kauno_rj!N30+Kazlu_ruda!N30+Kedainiai!N30+Kelmes!N30+Klaipeda!N30+Klaipedos_rj!N30+Kretinga!N30+Kupiskis!N30+Lazdijai!N30+Marijampole!N30+Mazeikiai!N30+Moletai!N30+Neringa!N30+Pagegiai!N30+Pakruojis!N30+Palanga!N30+Panevezio_rj!N30+Panevezys!N30+Pasvalys!N30+Plunge!N30+Prienai!N30+Radviliskis!N30+Raseiniai!N30+Rietavas!N30+Rokiskis!N30+Sakiai!N30+Salcininkai!N30+Siauliai!N30+Siauliu_rj!N30+Silale!N30+Silute!N30+Sirvintai!N30+Skuodas!N30+Svencionys!N30+Taurage!N30+Telsiai!N30+Trakai!N30+Ukmerge!N30+Utena!N30+Varena!N30+Vilkaviskis!N30+Vilniaus_rj!N30+Vilnius!N30+Visaginas!N30+Zarasai!N30</f>
        <v>12</v>
      </c>
      <c r="O29" s="36">
        <f>Akmene!O30+Alytaus_rj!O30+Alytus!O30+Anyksciai!O30+Birstonas!O30+Birzai!O30+Druskininkai!O30+Elektrenai!O30+Ignalina!O30+Jonava!O30+Joniskis!O30+Jurbarkas!O30+Kaisiadorys!O30+Kalvarija!O30+Kaunas!O30+Kauno_rj!O30+Kazlu_ruda!O30+Kedainiai!O30+Kelmes!O30+Klaipeda!O30+Klaipedos_rj!O30+Kretinga!O30+Kupiskis!O30+Lazdijai!O30+Marijampole!O30+Mazeikiai!O30+Moletai!O30+Neringa!O30+Pagegiai!O30+Pakruojis!O30+Palanga!O30+Panevezio_rj!O30+Panevezys!O30+Pasvalys!O30+Plunge!O30+Prienai!O30+Radviliskis!O30+Raseiniai!O30+Rietavas!O30+Rokiskis!O30+Sakiai!O30+Salcininkai!O30+Siauliai!O30+Siauliu_rj!O30+Silale!O30+Silute!O30+Sirvintai!O30+Skuodas!O30+Svencionys!O30+Taurage!O30+Telsiai!O30+Trakai!O30+Ukmerge!O30+Utena!O30+Varena!O30+Vilkaviskis!O30+Vilniaus_rj!O30+Vilnius!O30+Visaginas!O30+Zarasai!O30</f>
        <v>0</v>
      </c>
      <c r="P29" s="36">
        <f>Akmene!P30+Alytaus_rj!P30+Alytus!P30+Anyksciai!P30+Birstonas!P30+Birzai!P30+Druskininkai!P30+Elektrenai!P30+Ignalina!P30+Jonava!P30+Joniskis!P30+Jurbarkas!P30+Kaisiadorys!P30+Kalvarija!P30+Kaunas!P30+Kauno_rj!P30+Kazlu_ruda!P30+Kedainiai!P30+Kelmes!P30+Klaipeda!P30+Klaipedos_rj!P30+Kretinga!P30+Kupiskis!P30+Lazdijai!P30+Marijampole!P30+Mazeikiai!P30+Moletai!P30+Neringa!P30+Pagegiai!P30+Pakruojis!P30+Palanga!P30+Panevezio_rj!P30+Panevezys!P30+Pasvalys!P30+Plunge!P30+Prienai!P30+Radviliskis!P30+Raseiniai!P30+Rietavas!P30+Rokiskis!P30+Sakiai!P30+Salcininkai!P30+Siauliai!P30+Siauliu_rj!P30+Silale!P30+Silute!P30+Sirvintai!P30+Skuodas!P30+Svencionys!P30+Taurage!P30+Telsiai!P30+Trakai!P30+Ukmerge!P30+Utena!P30+Varena!P30+Vilkaviskis!P30+Vilniaus_rj!P30+Vilnius!P30+Visaginas!P30+Zarasai!P30</f>
        <v>8</v>
      </c>
      <c r="Q29" s="36">
        <f>Akmene!Q30+Alytaus_rj!Q30+Alytus!Q30+Anyksciai!Q30+Birstonas!Q30+Birzai!Q30+Druskininkai!Q30+Elektrenai!Q30+Ignalina!Q30+Jonava!Q30+Joniskis!Q30+Jurbarkas!Q30+Kaisiadorys!Q30+Kalvarija!Q30+Kaunas!Q30+Kauno_rj!Q30+Kazlu_ruda!Q30+Kedainiai!Q30+Kelmes!Q30+Klaipeda!Q30+Klaipedos_rj!Q30+Kretinga!Q30+Kupiskis!Q30+Lazdijai!Q30+Marijampole!Q30+Mazeikiai!Q30+Moletai!Q30+Neringa!Q30+Pagegiai!Q30+Pakruojis!Q30+Palanga!Q30+Panevezio_rj!Q30+Panevezys!Q30+Pasvalys!Q30+Plunge!Q30+Prienai!Q30+Radviliskis!Q30+Raseiniai!Q30+Rietavas!Q30+Rokiskis!Q30+Sakiai!Q30+Salcininkai!Q30+Siauliai!Q30+Siauliu_rj!Q30+Silale!Q30+Silute!Q30+Sirvintai!Q30+Skuodas!Q30+Svencionys!Q30+Taurage!Q30+Telsiai!Q30+Trakai!Q30+Ukmerge!Q30+Utena!Q30+Varena!Q30+Vilkaviskis!Q30+Vilniaus_rj!Q30+Vilnius!Q30+Visaginas!Q30+Zarasai!Q30</f>
        <v>305</v>
      </c>
      <c r="R29" s="42">
        <f t="shared" si="0"/>
        <v>1316</v>
      </c>
      <c r="S29" s="36">
        <v>1320</v>
      </c>
      <c r="T29" s="7">
        <f t="shared" si="2"/>
        <v>-4</v>
      </c>
    </row>
    <row r="30" spans="1:20" ht="12" customHeight="1" x14ac:dyDescent="0.2">
      <c r="A30" s="8" t="s">
        <v>19</v>
      </c>
      <c r="B30" s="13" t="s">
        <v>33</v>
      </c>
      <c r="C30" s="36">
        <f>Akmene!C31+Alytaus_rj!C31+Alytus!C31+Anyksciai!C31+Birstonas!C31+Birzai!C31+Druskininkai!C31+Elektrenai!C31+Ignalina!C31+Jonava!C31+Joniskis!C31+Jurbarkas!C31+Kaisiadorys!C31+Kalvarija!C31+Kaunas!C31+Kauno_rj!C31+Kazlu_ruda!C31+Kedainiai!C31+Kelmes!C31+Klaipeda!C31+Klaipedos_rj!C31+Kretinga!C31+Kupiskis!C31+Lazdijai!C31+Marijampole!C31+Mazeikiai!C31+Moletai!C31+Neringa!C31+Pagegiai!C31+Pakruojis!C31+Palanga!C31+Panevezio_rj!C31+Panevezys!C31+Pasvalys!C31+Plunge!C31+Prienai!C31+Radviliskis!C31+Raseiniai!C31+Rietavas!C31+Rokiskis!C31+Sakiai!C31+Salcininkai!C31+Siauliai!C31+Siauliu_rj!C31+Silale!C31+Silute!C31+Sirvintai!C31+Skuodas!C31+Svencionys!C31+Taurage!C31+Telsiai!C31+Trakai!C31+Ukmerge!C31+Utena!C31+Varena!C31+Vilkaviskis!C31+Vilniaus_rj!C31+Vilnius!C31+Visaginas!C31+Zarasai!C31</f>
        <v>4</v>
      </c>
      <c r="D30" s="36">
        <f>Akmene!D31+Alytaus_rj!D31+Alytus!D31+Anyksciai!D31+Birstonas!D31+Birzai!D31+Druskininkai!D31+Elektrenai!D31+Ignalina!D31+Jonava!D31+Joniskis!D31+Jurbarkas!D31+Kaisiadorys!D31+Kalvarija!D31+Kaunas!D31+Kauno_rj!D31+Kazlu_ruda!D31+Kedainiai!D31+Kelmes!D31+Klaipeda!D31+Klaipedos_rj!D31+Kretinga!D31+Kupiskis!D31+Lazdijai!D31+Marijampole!D31+Mazeikiai!D31+Moletai!D31+Neringa!D31+Pagegiai!D31+Pakruojis!D31+Palanga!D31+Panevezio_rj!D31+Panevezys!D31+Pasvalys!D31+Plunge!D31+Prienai!D31+Radviliskis!D31+Raseiniai!D31+Rietavas!D31+Rokiskis!D31+Sakiai!D31+Salcininkai!D31+Siauliai!D31+Siauliu_rj!D31+Silale!D31+Silute!D31+Sirvintai!D31+Skuodas!D31+Svencionys!D31+Taurage!D31+Telsiai!D31+Trakai!D31+Ukmerge!D31+Utena!D31+Varena!D31+Vilkaviskis!D31+Vilniaus_rj!D31+Vilnius!D31+Visaginas!D31+Zarasai!D31</f>
        <v>1</v>
      </c>
      <c r="E30" s="36">
        <f>Akmene!E31+Alytaus_rj!E31+Alytus!E31+Anyksciai!E31+Birstonas!E31+Birzai!E31+Druskininkai!E31+Elektrenai!E31+Ignalina!E31+Jonava!E31+Joniskis!E31+Jurbarkas!E31+Kaisiadorys!E31+Kalvarija!E31+Kaunas!E31+Kauno_rj!E31+Kazlu_ruda!E31+Kedainiai!E31+Kelmes!E31+Klaipeda!E31+Klaipedos_rj!E31+Kretinga!E31+Kupiskis!E31+Lazdijai!E31+Marijampole!E31+Mazeikiai!E31+Moletai!E31+Neringa!E31+Pagegiai!E31+Pakruojis!E31+Palanga!E31+Panevezio_rj!E31+Panevezys!E31+Pasvalys!E31+Plunge!E31+Prienai!E31+Radviliskis!E31+Raseiniai!E31+Rietavas!E31+Rokiskis!E31+Sakiai!E31+Salcininkai!E31+Siauliai!E31+Siauliu_rj!E31+Silale!E31+Silute!E31+Sirvintai!E31+Skuodas!E31+Svencionys!E31+Taurage!E31+Telsiai!E31+Trakai!E31+Ukmerge!E31+Utena!E31+Varena!E31+Vilkaviskis!E31+Vilniaus_rj!E31+Vilnius!E31+Visaginas!E31+Zarasai!E31</f>
        <v>4</v>
      </c>
      <c r="F30" s="36">
        <f>Akmene!F31+Alytaus_rj!F31+Alytus!F31+Anyksciai!F31+Birstonas!F31+Birzai!F31+Druskininkai!F31+Elektrenai!F31+Ignalina!F31+Jonava!F31+Joniskis!F31+Jurbarkas!F31+Kaisiadorys!F31+Kalvarija!F31+Kaunas!F31+Kauno_rj!F31+Kazlu_ruda!F31+Kedainiai!F31+Kelmes!F31+Klaipeda!F31+Klaipedos_rj!F31+Kretinga!F31+Kupiskis!F31+Lazdijai!F31+Marijampole!F31+Mazeikiai!F31+Moletai!F31+Neringa!F31+Pagegiai!F31+Pakruojis!F31+Palanga!F31+Panevezio_rj!F31+Panevezys!F31+Pasvalys!F31+Plunge!F31+Prienai!F31+Radviliskis!F31+Raseiniai!F31+Rietavas!F31+Rokiskis!F31+Sakiai!F31+Salcininkai!F31+Siauliai!F31+Siauliu_rj!F31+Silale!F31+Silute!F31+Sirvintai!F31+Skuodas!F31+Svencionys!F31+Taurage!F31+Telsiai!F31+Trakai!F31+Ukmerge!F31+Utena!F31+Varena!F31+Vilkaviskis!F31+Vilniaus_rj!F31+Vilnius!F31+Visaginas!F31+Zarasai!F31</f>
        <v>7</v>
      </c>
      <c r="G30" s="36">
        <f>Akmene!G31+Alytaus_rj!G31+Alytus!G31+Anyksciai!G31+Birstonas!G31+Birzai!G31+Druskininkai!G31+Elektrenai!G31+Ignalina!G31+Jonava!G31+Joniskis!G31+Jurbarkas!G31+Kaisiadorys!G31+Kalvarija!G31+Kaunas!G31+Kauno_rj!G31+Kazlu_ruda!G31+Kedainiai!G31+Kelmes!G31+Klaipeda!G31+Klaipedos_rj!G31+Kretinga!G31+Kupiskis!G31+Lazdijai!G31+Marijampole!G31+Mazeikiai!G31+Moletai!G31+Neringa!G31+Pagegiai!G31+Pakruojis!G31+Palanga!G31+Panevezio_rj!G31+Panevezys!G31+Pasvalys!G31+Plunge!G31+Prienai!G31+Radviliskis!G31+Raseiniai!G31+Rietavas!G31+Rokiskis!G31+Sakiai!G31+Salcininkai!G31+Siauliai!G31+Siauliu_rj!G31+Silale!G31+Silute!G31+Sirvintai!G31+Skuodas!G31+Svencionys!G31+Taurage!G31+Telsiai!G31+Trakai!G31+Ukmerge!G31+Utena!G31+Varena!G31+Vilkaviskis!G31+Vilniaus_rj!G31+Vilnius!G31+Visaginas!G31+Zarasai!G31</f>
        <v>11</v>
      </c>
      <c r="H30" s="36">
        <f>Akmene!H31+Alytaus_rj!H31+Alytus!H31+Anyksciai!H31+Birstonas!H31+Birzai!H31+Druskininkai!H31+Elektrenai!H31+Ignalina!H31+Jonava!H31+Joniskis!H31+Jurbarkas!H31+Kaisiadorys!H31+Kalvarija!H31+Kaunas!H31+Kauno_rj!H31+Kazlu_ruda!H31+Kedainiai!H31+Kelmes!H31+Klaipeda!H31+Klaipedos_rj!H31+Kretinga!H31+Kupiskis!H31+Lazdijai!H31+Marijampole!H31+Mazeikiai!H31+Moletai!H31+Neringa!H31+Pagegiai!H31+Pakruojis!H31+Palanga!H31+Panevezio_rj!H31+Panevezys!H31+Pasvalys!H31+Plunge!H31+Prienai!H31+Radviliskis!H31+Raseiniai!H31+Rietavas!H31+Rokiskis!H31+Sakiai!H31+Salcininkai!H31+Siauliai!H31+Siauliu_rj!H31+Silale!H31+Silute!H31+Sirvintai!H31+Skuodas!H31+Svencionys!H31+Taurage!H31+Telsiai!H31+Trakai!H31+Ukmerge!H31+Utena!H31+Varena!H31+Vilkaviskis!H31+Vilniaus_rj!H31+Vilnius!H31+Visaginas!H31+Zarasai!H31</f>
        <v>29</v>
      </c>
      <c r="I30" s="36">
        <f>Akmene!I31+Alytaus_rj!I31+Alytus!I31+Anyksciai!I31+Birstonas!I31+Birzai!I31+Druskininkai!I31+Elektrenai!I31+Ignalina!I31+Jonava!I31+Joniskis!I31+Jurbarkas!I31+Kaisiadorys!I31+Kalvarija!I31+Kaunas!I31+Kauno_rj!I31+Kazlu_ruda!I31+Kedainiai!I31+Kelmes!I31+Klaipeda!I31+Klaipedos_rj!I31+Kretinga!I31+Kupiskis!I31+Lazdijai!I31+Marijampole!I31+Mazeikiai!I31+Moletai!I31+Neringa!I31+Pagegiai!I31+Pakruojis!I31+Palanga!I31+Panevezio_rj!I31+Panevezys!I31+Pasvalys!I31+Plunge!I31+Prienai!I31+Radviliskis!I31+Raseiniai!I31+Rietavas!I31+Rokiskis!I31+Sakiai!I31+Salcininkai!I31+Siauliai!I31+Siauliu_rj!I31+Silale!I31+Silute!I31+Sirvintai!I31+Skuodas!I31+Svencionys!I31+Taurage!I31+Telsiai!I31+Trakai!I31+Ukmerge!I31+Utena!I31+Varena!I31+Vilkaviskis!I31+Vilniaus_rj!I31+Vilnius!I31+Visaginas!I31+Zarasai!I31</f>
        <v>19</v>
      </c>
      <c r="J30" s="36">
        <f>Akmene!J31+Alytaus_rj!J31+Alytus!J31+Anyksciai!J31+Birstonas!J31+Birzai!J31+Druskininkai!J31+Elektrenai!J31+Ignalina!J31+Jonava!J31+Joniskis!J31+Jurbarkas!J31+Kaisiadorys!J31+Kalvarija!J31+Kaunas!J31+Kauno_rj!J31+Kazlu_ruda!J31+Kedainiai!J31+Kelmes!J31+Klaipeda!J31+Klaipedos_rj!J31+Kretinga!J31+Kupiskis!J31+Lazdijai!J31+Marijampole!J31+Mazeikiai!J31+Moletai!J31+Neringa!J31+Pagegiai!J31+Pakruojis!J31+Palanga!J31+Panevezio_rj!J31+Panevezys!J31+Pasvalys!J31+Plunge!J31+Prienai!J31+Radviliskis!J31+Raseiniai!J31+Rietavas!J31+Rokiskis!J31+Sakiai!J31+Salcininkai!J31+Siauliai!J31+Siauliu_rj!J31+Silale!J31+Silute!J31+Sirvintai!J31+Skuodas!J31+Svencionys!J31+Taurage!J31+Telsiai!J31+Trakai!J31+Ukmerge!J31+Utena!J31+Varena!J31+Vilkaviskis!J31+Vilniaus_rj!J31+Vilnius!J31+Visaginas!J31+Zarasai!J31</f>
        <v>1</v>
      </c>
      <c r="K30" s="36">
        <f>Akmene!K31+Alytaus_rj!K31+Alytus!K31+Anyksciai!K31+Birstonas!K31+Birzai!K31+Druskininkai!K31+Elektrenai!K31+Ignalina!K31+Jonava!K31+Joniskis!K31+Jurbarkas!K31+Kaisiadorys!K31+Kalvarija!K31+Kaunas!K31+Kauno_rj!K31+Kazlu_ruda!K31+Kedainiai!K31+Kelmes!K31+Klaipeda!K31+Klaipedos_rj!K31+Kretinga!K31+Kupiskis!K31+Lazdijai!K31+Marijampole!K31+Mazeikiai!K31+Moletai!K31+Neringa!K31+Pagegiai!K31+Pakruojis!K31+Palanga!K31+Panevezio_rj!K31+Panevezys!K31+Pasvalys!K31+Plunge!K31+Prienai!K31+Radviliskis!K31+Raseiniai!K31+Rietavas!K31+Rokiskis!K31+Sakiai!K31+Salcininkai!K31+Siauliai!K31+Siauliu_rj!K31+Silale!K31+Silute!K31+Sirvintai!K31+Skuodas!K31+Svencionys!K31+Taurage!K31+Telsiai!K31+Trakai!K31+Ukmerge!K31+Utena!K31+Varena!K31+Vilkaviskis!K31+Vilniaus_rj!K31+Vilnius!K31+Visaginas!K31+Zarasai!K31</f>
        <v>488</v>
      </c>
      <c r="L30" s="36">
        <f>Akmene!L31+Alytaus_rj!L31+Alytus!L31+Anyksciai!L31+Birstonas!L31+Birzai!L31+Druskininkai!L31+Elektrenai!L31+Ignalina!L31+Jonava!L31+Joniskis!L31+Jurbarkas!L31+Kaisiadorys!L31+Kalvarija!L31+Kaunas!L31+Kauno_rj!L31+Kazlu_ruda!L31+Kedainiai!L31+Kelmes!L31+Klaipeda!L31+Klaipedos_rj!L31+Kretinga!L31+Kupiskis!L31+Lazdijai!L31+Marijampole!L31+Mazeikiai!L31+Moletai!L31+Neringa!L31+Pagegiai!L31+Pakruojis!L31+Palanga!L31+Panevezio_rj!L31+Panevezys!L31+Pasvalys!L31+Plunge!L31+Prienai!L31+Radviliskis!L31+Raseiniai!L31+Rietavas!L31+Rokiskis!L31+Sakiai!L31+Salcininkai!L31+Siauliai!L31+Siauliu_rj!L31+Silale!L31+Silute!L31+Sirvintai!L31+Skuodas!L31+Svencionys!L31+Taurage!L31+Telsiai!L31+Trakai!L31+Ukmerge!L31+Utena!L31+Varena!L31+Vilkaviskis!L31+Vilniaus_rj!L31+Vilnius!L31+Visaginas!L31+Zarasai!L31</f>
        <v>33</v>
      </c>
      <c r="M30" s="36">
        <f>Akmene!M31+Alytaus_rj!M31+Alytus!M31+Anyksciai!M31+Birstonas!M31+Birzai!M31+Druskininkai!M31+Elektrenai!M31+Ignalina!M31+Jonava!M31+Joniskis!M31+Jurbarkas!M31+Kaisiadorys!M31+Kalvarija!M31+Kaunas!M31+Kauno_rj!M31+Kazlu_ruda!M31+Kedainiai!M31+Kelmes!M31+Klaipeda!M31+Klaipedos_rj!M31+Kretinga!M31+Kupiskis!M31+Lazdijai!M31+Marijampole!M31+Mazeikiai!M31+Moletai!M31+Neringa!M31+Pagegiai!M31+Pakruojis!M31+Palanga!M31+Panevezio_rj!M31+Panevezys!M31+Pasvalys!M31+Plunge!M31+Prienai!M31+Radviliskis!M31+Raseiniai!M31+Rietavas!M31+Rokiskis!M31+Sakiai!M31+Salcininkai!M31+Siauliai!M31+Siauliu_rj!M31+Silale!M31+Silute!M31+Sirvintai!M31+Skuodas!M31+Svencionys!M31+Taurage!M31+Telsiai!M31+Trakai!M31+Ukmerge!M31+Utena!M31+Varena!M31+Vilkaviskis!M31+Vilniaus_rj!M31+Vilnius!M31+Visaginas!M31+Zarasai!M31</f>
        <v>1</v>
      </c>
      <c r="N30" s="36">
        <f>Akmene!N31+Alytaus_rj!N31+Alytus!N31+Anyksciai!N31+Birstonas!N31+Birzai!N31+Druskininkai!N31+Elektrenai!N31+Ignalina!N31+Jonava!N31+Joniskis!N31+Jurbarkas!N31+Kaisiadorys!N31+Kalvarija!N31+Kaunas!N31+Kauno_rj!N31+Kazlu_ruda!N31+Kedainiai!N31+Kelmes!N31+Klaipeda!N31+Klaipedos_rj!N31+Kretinga!N31+Kupiskis!N31+Lazdijai!N31+Marijampole!N31+Mazeikiai!N31+Moletai!N31+Neringa!N31+Pagegiai!N31+Pakruojis!N31+Palanga!N31+Panevezio_rj!N31+Panevezys!N31+Pasvalys!N31+Plunge!N31+Prienai!N31+Radviliskis!N31+Raseiniai!N31+Rietavas!N31+Rokiskis!N31+Sakiai!N31+Salcininkai!N31+Siauliai!N31+Siauliu_rj!N31+Silale!N31+Silute!N31+Sirvintai!N31+Skuodas!N31+Svencionys!N31+Taurage!N31+Telsiai!N31+Trakai!N31+Ukmerge!N31+Utena!N31+Varena!N31+Vilkaviskis!N31+Vilniaus_rj!N31+Vilnius!N31+Visaginas!N31+Zarasai!N31</f>
        <v>4</v>
      </c>
      <c r="O30" s="36">
        <f>Akmene!O31+Alytaus_rj!O31+Alytus!O31+Anyksciai!O31+Birstonas!O31+Birzai!O31+Druskininkai!O31+Elektrenai!O31+Ignalina!O31+Jonava!O31+Joniskis!O31+Jurbarkas!O31+Kaisiadorys!O31+Kalvarija!O31+Kaunas!O31+Kauno_rj!O31+Kazlu_ruda!O31+Kedainiai!O31+Kelmes!O31+Klaipeda!O31+Klaipedos_rj!O31+Kretinga!O31+Kupiskis!O31+Lazdijai!O31+Marijampole!O31+Mazeikiai!O31+Moletai!O31+Neringa!O31+Pagegiai!O31+Pakruojis!O31+Palanga!O31+Panevezio_rj!O31+Panevezys!O31+Pasvalys!O31+Plunge!O31+Prienai!O31+Radviliskis!O31+Raseiniai!O31+Rietavas!O31+Rokiskis!O31+Sakiai!O31+Salcininkai!O31+Siauliai!O31+Siauliu_rj!O31+Silale!O31+Silute!O31+Sirvintai!O31+Skuodas!O31+Svencionys!O31+Taurage!O31+Telsiai!O31+Trakai!O31+Ukmerge!O31+Utena!O31+Varena!O31+Vilkaviskis!O31+Vilniaus_rj!O31+Vilnius!O31+Visaginas!O31+Zarasai!O31</f>
        <v>0</v>
      </c>
      <c r="P30" s="36">
        <f>Akmene!P31+Alytaus_rj!P31+Alytus!P31+Anyksciai!P31+Birstonas!P31+Birzai!P31+Druskininkai!P31+Elektrenai!P31+Ignalina!P31+Jonava!P31+Joniskis!P31+Jurbarkas!P31+Kaisiadorys!P31+Kalvarija!P31+Kaunas!P31+Kauno_rj!P31+Kazlu_ruda!P31+Kedainiai!P31+Kelmes!P31+Klaipeda!P31+Klaipedos_rj!P31+Kretinga!P31+Kupiskis!P31+Lazdijai!P31+Marijampole!P31+Mazeikiai!P31+Moletai!P31+Neringa!P31+Pagegiai!P31+Pakruojis!P31+Palanga!P31+Panevezio_rj!P31+Panevezys!P31+Pasvalys!P31+Plunge!P31+Prienai!P31+Radviliskis!P31+Raseiniai!P31+Rietavas!P31+Rokiskis!P31+Sakiai!P31+Salcininkai!P31+Siauliai!P31+Siauliu_rj!P31+Silale!P31+Silute!P31+Sirvintai!P31+Skuodas!P31+Svencionys!P31+Taurage!P31+Telsiai!P31+Trakai!P31+Ukmerge!P31+Utena!P31+Varena!P31+Vilkaviskis!P31+Vilniaus_rj!P31+Vilnius!P31+Visaginas!P31+Zarasai!P31</f>
        <v>20</v>
      </c>
      <c r="Q30" s="36">
        <f>Akmene!Q31+Alytaus_rj!Q31+Alytus!Q31+Anyksciai!Q31+Birstonas!Q31+Birzai!Q31+Druskininkai!Q31+Elektrenai!Q31+Ignalina!Q31+Jonava!Q31+Joniskis!Q31+Jurbarkas!Q31+Kaisiadorys!Q31+Kalvarija!Q31+Kaunas!Q31+Kauno_rj!Q31+Kazlu_ruda!Q31+Kedainiai!Q31+Kelmes!Q31+Klaipeda!Q31+Klaipedos_rj!Q31+Kretinga!Q31+Kupiskis!Q31+Lazdijai!Q31+Marijampole!Q31+Mazeikiai!Q31+Moletai!Q31+Neringa!Q31+Pagegiai!Q31+Pakruojis!Q31+Palanga!Q31+Panevezio_rj!Q31+Panevezys!Q31+Pasvalys!Q31+Plunge!Q31+Prienai!Q31+Radviliskis!Q31+Raseiniai!Q31+Rietavas!Q31+Rokiskis!Q31+Sakiai!Q31+Salcininkai!Q31+Siauliai!Q31+Siauliu_rj!Q31+Silale!Q31+Silute!Q31+Sirvintai!Q31+Skuodas!Q31+Svencionys!Q31+Taurage!Q31+Telsiai!Q31+Trakai!Q31+Ukmerge!Q31+Utena!Q31+Varena!Q31+Vilkaviskis!Q31+Vilniaus_rj!Q31+Vilnius!Q31+Visaginas!Q31+Zarasai!Q31</f>
        <v>154</v>
      </c>
      <c r="R30" s="42">
        <f t="shared" si="0"/>
        <v>776</v>
      </c>
      <c r="S30" s="36">
        <v>768</v>
      </c>
      <c r="T30" s="7">
        <f t="shared" si="2"/>
        <v>8</v>
      </c>
    </row>
    <row r="31" spans="1:20" ht="12" customHeight="1" x14ac:dyDescent="0.2">
      <c r="A31" s="8" t="s">
        <v>20</v>
      </c>
      <c r="B31" s="13" t="s">
        <v>34</v>
      </c>
      <c r="C31" s="36">
        <f>Akmene!C32+Alytaus_rj!C32+Alytus!C32+Anyksciai!C32+Birstonas!C32+Birzai!C32+Druskininkai!C32+Elektrenai!C32+Ignalina!C32+Jonava!C32+Joniskis!C32+Jurbarkas!C32+Kaisiadorys!C32+Kalvarija!C32+Kaunas!C32+Kauno_rj!C32+Kazlu_ruda!C32+Kedainiai!C32+Kelmes!C32+Klaipeda!C32+Klaipedos_rj!C32+Kretinga!C32+Kupiskis!C32+Lazdijai!C32+Marijampole!C32+Mazeikiai!C32+Moletai!C32+Neringa!C32+Pagegiai!C32+Pakruojis!C32+Palanga!C32+Panevezio_rj!C32+Panevezys!C32+Pasvalys!C32+Plunge!C32+Prienai!C32+Radviliskis!C32+Raseiniai!C32+Rietavas!C32+Rokiskis!C32+Sakiai!C32+Salcininkai!C32+Siauliai!C32+Siauliu_rj!C32+Silale!C32+Silute!C32+Sirvintai!C32+Skuodas!C32+Svencionys!C32+Taurage!C32+Telsiai!C32+Trakai!C32+Ukmerge!C32+Utena!C32+Varena!C32+Vilkaviskis!C32+Vilniaus_rj!C32+Vilnius!C32+Visaginas!C32+Zarasai!C32</f>
        <v>10</v>
      </c>
      <c r="D31" s="36">
        <f>Akmene!D32+Alytaus_rj!D32+Alytus!D32+Anyksciai!D32+Birstonas!D32+Birzai!D32+Druskininkai!D32+Elektrenai!D32+Ignalina!D32+Jonava!D32+Joniskis!D32+Jurbarkas!D32+Kaisiadorys!D32+Kalvarija!D32+Kaunas!D32+Kauno_rj!D32+Kazlu_ruda!D32+Kedainiai!D32+Kelmes!D32+Klaipeda!D32+Klaipedos_rj!D32+Kretinga!D32+Kupiskis!D32+Lazdijai!D32+Marijampole!D32+Mazeikiai!D32+Moletai!D32+Neringa!D32+Pagegiai!D32+Pakruojis!D32+Palanga!D32+Panevezio_rj!D32+Panevezys!D32+Pasvalys!D32+Plunge!D32+Prienai!D32+Radviliskis!D32+Raseiniai!D32+Rietavas!D32+Rokiskis!D32+Sakiai!D32+Salcininkai!D32+Siauliai!D32+Siauliu_rj!D32+Silale!D32+Silute!D32+Sirvintai!D32+Skuodas!D32+Svencionys!D32+Taurage!D32+Telsiai!D32+Trakai!D32+Ukmerge!D32+Utena!D32+Varena!D32+Vilkaviskis!D32+Vilniaus_rj!D32+Vilnius!D32+Visaginas!D32+Zarasai!D32</f>
        <v>8</v>
      </c>
      <c r="E31" s="36">
        <f>Akmene!E32+Alytaus_rj!E32+Alytus!E32+Anyksciai!E32+Birstonas!E32+Birzai!E32+Druskininkai!E32+Elektrenai!E32+Ignalina!E32+Jonava!E32+Joniskis!E32+Jurbarkas!E32+Kaisiadorys!E32+Kalvarija!E32+Kaunas!E32+Kauno_rj!E32+Kazlu_ruda!E32+Kedainiai!E32+Kelmes!E32+Klaipeda!E32+Klaipedos_rj!E32+Kretinga!E32+Kupiskis!E32+Lazdijai!E32+Marijampole!E32+Mazeikiai!E32+Moletai!E32+Neringa!E32+Pagegiai!E32+Pakruojis!E32+Palanga!E32+Panevezio_rj!E32+Panevezys!E32+Pasvalys!E32+Plunge!E32+Prienai!E32+Radviliskis!E32+Raseiniai!E32+Rietavas!E32+Rokiskis!E32+Sakiai!E32+Salcininkai!E32+Siauliai!E32+Siauliu_rj!E32+Silale!E32+Silute!E32+Sirvintai!E32+Skuodas!E32+Svencionys!E32+Taurage!E32+Telsiai!E32+Trakai!E32+Ukmerge!E32+Utena!E32+Varena!E32+Vilkaviskis!E32+Vilniaus_rj!E32+Vilnius!E32+Visaginas!E32+Zarasai!E32</f>
        <v>1</v>
      </c>
      <c r="F31" s="36">
        <f>Akmene!F32+Alytaus_rj!F32+Alytus!F32+Anyksciai!F32+Birstonas!F32+Birzai!F32+Druskininkai!F32+Elektrenai!F32+Ignalina!F32+Jonava!F32+Joniskis!F32+Jurbarkas!F32+Kaisiadorys!F32+Kalvarija!F32+Kaunas!F32+Kauno_rj!F32+Kazlu_ruda!F32+Kedainiai!F32+Kelmes!F32+Klaipeda!F32+Klaipedos_rj!F32+Kretinga!F32+Kupiskis!F32+Lazdijai!F32+Marijampole!F32+Mazeikiai!F32+Moletai!F32+Neringa!F32+Pagegiai!F32+Pakruojis!F32+Palanga!F32+Panevezio_rj!F32+Panevezys!F32+Pasvalys!F32+Plunge!F32+Prienai!F32+Radviliskis!F32+Raseiniai!F32+Rietavas!F32+Rokiskis!F32+Sakiai!F32+Salcininkai!F32+Siauliai!F32+Siauliu_rj!F32+Silale!F32+Silute!F32+Sirvintai!F32+Skuodas!F32+Svencionys!F32+Taurage!F32+Telsiai!F32+Trakai!F32+Ukmerge!F32+Utena!F32+Varena!F32+Vilkaviskis!F32+Vilniaus_rj!F32+Vilnius!F32+Visaginas!F32+Zarasai!F32</f>
        <v>1</v>
      </c>
      <c r="G31" s="36">
        <f>Akmene!G32+Alytaus_rj!G32+Alytus!G32+Anyksciai!G32+Birstonas!G32+Birzai!G32+Druskininkai!G32+Elektrenai!G32+Ignalina!G32+Jonava!G32+Joniskis!G32+Jurbarkas!G32+Kaisiadorys!G32+Kalvarija!G32+Kaunas!G32+Kauno_rj!G32+Kazlu_ruda!G32+Kedainiai!G32+Kelmes!G32+Klaipeda!G32+Klaipedos_rj!G32+Kretinga!G32+Kupiskis!G32+Lazdijai!G32+Marijampole!G32+Mazeikiai!G32+Moletai!G32+Neringa!G32+Pagegiai!G32+Pakruojis!G32+Palanga!G32+Panevezio_rj!G32+Panevezys!G32+Pasvalys!G32+Plunge!G32+Prienai!G32+Radviliskis!G32+Raseiniai!G32+Rietavas!G32+Rokiskis!G32+Sakiai!G32+Salcininkai!G32+Siauliai!G32+Siauliu_rj!G32+Silale!G32+Silute!G32+Sirvintai!G32+Skuodas!G32+Svencionys!G32+Taurage!G32+Telsiai!G32+Trakai!G32+Ukmerge!G32+Utena!G32+Varena!G32+Vilkaviskis!G32+Vilniaus_rj!G32+Vilnius!G32+Visaginas!G32+Zarasai!G32</f>
        <v>11</v>
      </c>
      <c r="H31" s="36">
        <f>Akmene!H32+Alytaus_rj!H32+Alytus!H32+Anyksciai!H32+Birstonas!H32+Birzai!H32+Druskininkai!H32+Elektrenai!H32+Ignalina!H32+Jonava!H32+Joniskis!H32+Jurbarkas!H32+Kaisiadorys!H32+Kalvarija!H32+Kaunas!H32+Kauno_rj!H32+Kazlu_ruda!H32+Kedainiai!H32+Kelmes!H32+Klaipeda!H32+Klaipedos_rj!H32+Kretinga!H32+Kupiskis!H32+Lazdijai!H32+Marijampole!H32+Mazeikiai!H32+Moletai!H32+Neringa!H32+Pagegiai!H32+Pakruojis!H32+Palanga!H32+Panevezio_rj!H32+Panevezys!H32+Pasvalys!H32+Plunge!H32+Prienai!H32+Radviliskis!H32+Raseiniai!H32+Rietavas!H32+Rokiskis!H32+Sakiai!H32+Salcininkai!H32+Siauliai!H32+Siauliu_rj!H32+Silale!H32+Silute!H32+Sirvintai!H32+Skuodas!H32+Svencionys!H32+Taurage!H32+Telsiai!H32+Trakai!H32+Ukmerge!H32+Utena!H32+Varena!H32+Vilkaviskis!H32+Vilniaus_rj!H32+Vilnius!H32+Visaginas!H32+Zarasai!H32</f>
        <v>16</v>
      </c>
      <c r="I31" s="36">
        <f>Akmene!I32+Alytaus_rj!I32+Alytus!I32+Anyksciai!I32+Birstonas!I32+Birzai!I32+Druskininkai!I32+Elektrenai!I32+Ignalina!I32+Jonava!I32+Joniskis!I32+Jurbarkas!I32+Kaisiadorys!I32+Kalvarija!I32+Kaunas!I32+Kauno_rj!I32+Kazlu_ruda!I32+Kedainiai!I32+Kelmes!I32+Klaipeda!I32+Klaipedos_rj!I32+Kretinga!I32+Kupiskis!I32+Lazdijai!I32+Marijampole!I32+Mazeikiai!I32+Moletai!I32+Neringa!I32+Pagegiai!I32+Pakruojis!I32+Palanga!I32+Panevezio_rj!I32+Panevezys!I32+Pasvalys!I32+Plunge!I32+Prienai!I32+Radviliskis!I32+Raseiniai!I32+Rietavas!I32+Rokiskis!I32+Sakiai!I32+Salcininkai!I32+Siauliai!I32+Siauliu_rj!I32+Silale!I32+Silute!I32+Sirvintai!I32+Skuodas!I32+Svencionys!I32+Taurage!I32+Telsiai!I32+Trakai!I32+Ukmerge!I32+Utena!I32+Varena!I32+Vilkaviskis!I32+Vilniaus_rj!I32+Vilnius!I32+Visaginas!I32+Zarasai!I32</f>
        <v>23</v>
      </c>
      <c r="J31" s="36">
        <f>Akmene!J32+Alytaus_rj!J32+Alytus!J32+Anyksciai!J32+Birstonas!J32+Birzai!J32+Druskininkai!J32+Elektrenai!J32+Ignalina!J32+Jonava!J32+Joniskis!J32+Jurbarkas!J32+Kaisiadorys!J32+Kalvarija!J32+Kaunas!J32+Kauno_rj!J32+Kazlu_ruda!J32+Kedainiai!J32+Kelmes!J32+Klaipeda!J32+Klaipedos_rj!J32+Kretinga!J32+Kupiskis!J32+Lazdijai!J32+Marijampole!J32+Mazeikiai!J32+Moletai!J32+Neringa!J32+Pagegiai!J32+Pakruojis!J32+Palanga!J32+Panevezio_rj!J32+Panevezys!J32+Pasvalys!J32+Plunge!J32+Prienai!J32+Radviliskis!J32+Raseiniai!J32+Rietavas!J32+Rokiskis!J32+Sakiai!J32+Salcininkai!J32+Siauliai!J32+Siauliu_rj!J32+Silale!J32+Silute!J32+Sirvintai!J32+Skuodas!J32+Svencionys!J32+Taurage!J32+Telsiai!J32+Trakai!J32+Ukmerge!J32+Utena!J32+Varena!J32+Vilkaviskis!J32+Vilniaus_rj!J32+Vilnius!J32+Visaginas!J32+Zarasai!J32</f>
        <v>0</v>
      </c>
      <c r="K31" s="36">
        <f>Akmene!K32+Alytaus_rj!K32+Alytus!K32+Anyksciai!K32+Birstonas!K32+Birzai!K32+Druskininkai!K32+Elektrenai!K32+Ignalina!K32+Jonava!K32+Joniskis!K32+Jurbarkas!K32+Kaisiadorys!K32+Kalvarija!K32+Kaunas!K32+Kauno_rj!K32+Kazlu_ruda!K32+Kedainiai!K32+Kelmes!K32+Klaipeda!K32+Klaipedos_rj!K32+Kretinga!K32+Kupiskis!K32+Lazdijai!K32+Marijampole!K32+Mazeikiai!K32+Moletai!K32+Neringa!K32+Pagegiai!K32+Pakruojis!K32+Palanga!K32+Panevezio_rj!K32+Panevezys!K32+Pasvalys!K32+Plunge!K32+Prienai!K32+Radviliskis!K32+Raseiniai!K32+Rietavas!K32+Rokiskis!K32+Sakiai!K32+Salcininkai!K32+Siauliai!K32+Siauliu_rj!K32+Silale!K32+Silute!K32+Sirvintai!K32+Skuodas!K32+Svencionys!K32+Taurage!K32+Telsiai!K32+Trakai!K32+Ukmerge!K32+Utena!K32+Varena!K32+Vilkaviskis!K32+Vilniaus_rj!K32+Vilnius!K32+Visaginas!K32+Zarasai!K32</f>
        <v>504</v>
      </c>
      <c r="L31" s="36">
        <f>Akmene!L32+Alytaus_rj!L32+Alytus!L32+Anyksciai!L32+Birstonas!L32+Birzai!L32+Druskininkai!L32+Elektrenai!L32+Ignalina!L32+Jonava!L32+Joniskis!L32+Jurbarkas!L32+Kaisiadorys!L32+Kalvarija!L32+Kaunas!L32+Kauno_rj!L32+Kazlu_ruda!L32+Kedainiai!L32+Kelmes!L32+Klaipeda!L32+Klaipedos_rj!L32+Kretinga!L32+Kupiskis!L32+Lazdijai!L32+Marijampole!L32+Mazeikiai!L32+Moletai!L32+Neringa!L32+Pagegiai!L32+Pakruojis!L32+Palanga!L32+Panevezio_rj!L32+Panevezys!L32+Pasvalys!L32+Plunge!L32+Prienai!L32+Radviliskis!L32+Raseiniai!L32+Rietavas!L32+Rokiskis!L32+Sakiai!L32+Salcininkai!L32+Siauliai!L32+Siauliu_rj!L32+Silale!L32+Silute!L32+Sirvintai!L32+Skuodas!L32+Svencionys!L32+Taurage!L32+Telsiai!L32+Trakai!L32+Ukmerge!L32+Utena!L32+Varena!L32+Vilkaviskis!L32+Vilniaus_rj!L32+Vilnius!L32+Visaginas!L32+Zarasai!L32</f>
        <v>23</v>
      </c>
      <c r="M31" s="36">
        <f>Akmene!M32+Alytaus_rj!M32+Alytus!M32+Anyksciai!M32+Birstonas!M32+Birzai!M32+Druskininkai!M32+Elektrenai!M32+Ignalina!M32+Jonava!M32+Joniskis!M32+Jurbarkas!M32+Kaisiadorys!M32+Kalvarija!M32+Kaunas!M32+Kauno_rj!M32+Kazlu_ruda!M32+Kedainiai!M32+Kelmes!M32+Klaipeda!M32+Klaipedos_rj!M32+Kretinga!M32+Kupiskis!M32+Lazdijai!M32+Marijampole!M32+Mazeikiai!M32+Moletai!M32+Neringa!M32+Pagegiai!M32+Pakruojis!M32+Palanga!M32+Panevezio_rj!M32+Panevezys!M32+Pasvalys!M32+Plunge!M32+Prienai!M32+Radviliskis!M32+Raseiniai!M32+Rietavas!M32+Rokiskis!M32+Sakiai!M32+Salcininkai!M32+Siauliai!M32+Siauliu_rj!M32+Silale!M32+Silute!M32+Sirvintai!M32+Skuodas!M32+Svencionys!M32+Taurage!M32+Telsiai!M32+Trakai!M32+Ukmerge!M32+Utena!M32+Varena!M32+Vilkaviskis!M32+Vilniaus_rj!M32+Vilnius!M32+Visaginas!M32+Zarasai!M32</f>
        <v>2</v>
      </c>
      <c r="N31" s="36">
        <f>Akmene!N32+Alytaus_rj!N32+Alytus!N32+Anyksciai!N32+Birstonas!N32+Birzai!N32+Druskininkai!N32+Elektrenai!N32+Ignalina!N32+Jonava!N32+Joniskis!N32+Jurbarkas!N32+Kaisiadorys!N32+Kalvarija!N32+Kaunas!N32+Kauno_rj!N32+Kazlu_ruda!N32+Kedainiai!N32+Kelmes!N32+Klaipeda!N32+Klaipedos_rj!N32+Kretinga!N32+Kupiskis!N32+Lazdijai!N32+Marijampole!N32+Mazeikiai!N32+Moletai!N32+Neringa!N32+Pagegiai!N32+Pakruojis!N32+Palanga!N32+Panevezio_rj!N32+Panevezys!N32+Pasvalys!N32+Plunge!N32+Prienai!N32+Radviliskis!N32+Raseiniai!N32+Rietavas!N32+Rokiskis!N32+Sakiai!N32+Salcininkai!N32+Siauliai!N32+Siauliu_rj!N32+Silale!N32+Silute!N32+Sirvintai!N32+Skuodas!N32+Svencionys!N32+Taurage!N32+Telsiai!N32+Trakai!N32+Ukmerge!N32+Utena!N32+Varena!N32+Vilkaviskis!N32+Vilniaus_rj!N32+Vilnius!N32+Visaginas!N32+Zarasai!N32</f>
        <v>5</v>
      </c>
      <c r="O31" s="36">
        <f>Akmene!O32+Alytaus_rj!O32+Alytus!O32+Anyksciai!O32+Birstonas!O32+Birzai!O32+Druskininkai!O32+Elektrenai!O32+Ignalina!O32+Jonava!O32+Joniskis!O32+Jurbarkas!O32+Kaisiadorys!O32+Kalvarija!O32+Kaunas!O32+Kauno_rj!O32+Kazlu_ruda!O32+Kedainiai!O32+Kelmes!O32+Klaipeda!O32+Klaipedos_rj!O32+Kretinga!O32+Kupiskis!O32+Lazdijai!O32+Marijampole!O32+Mazeikiai!O32+Moletai!O32+Neringa!O32+Pagegiai!O32+Pakruojis!O32+Palanga!O32+Panevezio_rj!O32+Panevezys!O32+Pasvalys!O32+Plunge!O32+Prienai!O32+Radviliskis!O32+Raseiniai!O32+Rietavas!O32+Rokiskis!O32+Sakiai!O32+Salcininkai!O32+Siauliai!O32+Siauliu_rj!O32+Silale!O32+Silute!O32+Sirvintai!O32+Skuodas!O32+Svencionys!O32+Taurage!O32+Telsiai!O32+Trakai!O32+Ukmerge!O32+Utena!O32+Varena!O32+Vilkaviskis!O32+Vilniaus_rj!O32+Vilnius!O32+Visaginas!O32+Zarasai!O32</f>
        <v>0</v>
      </c>
      <c r="P31" s="36">
        <f>Akmene!P32+Alytaus_rj!P32+Alytus!P32+Anyksciai!P32+Birstonas!P32+Birzai!P32+Druskininkai!P32+Elektrenai!P32+Ignalina!P32+Jonava!P32+Joniskis!P32+Jurbarkas!P32+Kaisiadorys!P32+Kalvarija!P32+Kaunas!P32+Kauno_rj!P32+Kazlu_ruda!P32+Kedainiai!P32+Kelmes!P32+Klaipeda!P32+Klaipedos_rj!P32+Kretinga!P32+Kupiskis!P32+Lazdijai!P32+Marijampole!P32+Mazeikiai!P32+Moletai!P32+Neringa!P32+Pagegiai!P32+Pakruojis!P32+Palanga!P32+Panevezio_rj!P32+Panevezys!P32+Pasvalys!P32+Plunge!P32+Prienai!P32+Radviliskis!P32+Raseiniai!P32+Rietavas!P32+Rokiskis!P32+Sakiai!P32+Salcininkai!P32+Siauliai!P32+Siauliu_rj!P32+Silale!P32+Silute!P32+Sirvintai!P32+Skuodas!P32+Svencionys!P32+Taurage!P32+Telsiai!P32+Trakai!P32+Ukmerge!P32+Utena!P32+Varena!P32+Vilkaviskis!P32+Vilniaus_rj!P32+Vilnius!P32+Visaginas!P32+Zarasai!P32</f>
        <v>2</v>
      </c>
      <c r="Q31" s="36">
        <f>Akmene!Q32+Alytaus_rj!Q32+Alytus!Q32+Anyksciai!Q32+Birstonas!Q32+Birzai!Q32+Druskininkai!Q32+Elektrenai!Q32+Ignalina!Q32+Jonava!Q32+Joniskis!Q32+Jurbarkas!Q32+Kaisiadorys!Q32+Kalvarija!Q32+Kaunas!Q32+Kauno_rj!Q32+Kazlu_ruda!Q32+Kedainiai!Q32+Kelmes!Q32+Klaipeda!Q32+Klaipedos_rj!Q32+Kretinga!Q32+Kupiskis!Q32+Lazdijai!Q32+Marijampole!Q32+Mazeikiai!Q32+Moletai!Q32+Neringa!Q32+Pagegiai!Q32+Pakruojis!Q32+Palanga!Q32+Panevezio_rj!Q32+Panevezys!Q32+Pasvalys!Q32+Plunge!Q32+Prienai!Q32+Radviliskis!Q32+Raseiniai!Q32+Rietavas!Q32+Rokiskis!Q32+Sakiai!Q32+Salcininkai!Q32+Siauliai!Q32+Siauliu_rj!Q32+Silale!Q32+Silute!Q32+Sirvintai!Q32+Skuodas!Q32+Svencionys!Q32+Taurage!Q32+Telsiai!Q32+Trakai!Q32+Ukmerge!Q32+Utena!Q32+Varena!Q32+Vilkaviskis!Q32+Vilniaus_rj!Q32+Vilnius!Q32+Visaginas!Q32+Zarasai!Q32</f>
        <v>55</v>
      </c>
      <c r="R31" s="42">
        <f t="shared" si="0"/>
        <v>661</v>
      </c>
      <c r="S31" s="36">
        <v>652</v>
      </c>
      <c r="T31" s="7">
        <f t="shared" si="2"/>
        <v>9</v>
      </c>
    </row>
    <row r="32" spans="1:20" ht="12" customHeight="1" x14ac:dyDescent="0.2">
      <c r="A32" s="8" t="s">
        <v>21</v>
      </c>
      <c r="B32" s="13" t="s">
        <v>35</v>
      </c>
      <c r="C32" s="36">
        <f>Akmene!C33+Alytaus_rj!C33+Alytus!C33+Anyksciai!C33+Birstonas!C33+Birzai!C33+Druskininkai!C33+Elektrenai!C33+Ignalina!C33+Jonava!C33+Joniskis!C33+Jurbarkas!C33+Kaisiadorys!C33+Kalvarija!C33+Kaunas!C33+Kauno_rj!C33+Kazlu_ruda!C33+Kedainiai!C33+Kelmes!C33+Klaipeda!C33+Klaipedos_rj!C33+Kretinga!C33+Kupiskis!C33+Lazdijai!C33+Marijampole!C33+Mazeikiai!C33+Moletai!C33+Neringa!C33+Pagegiai!C33+Pakruojis!C33+Palanga!C33+Panevezio_rj!C33+Panevezys!C33+Pasvalys!C33+Plunge!C33+Prienai!C33+Radviliskis!C33+Raseiniai!C33+Rietavas!C33+Rokiskis!C33+Sakiai!C33+Salcininkai!C33+Siauliai!C33+Siauliu_rj!C33+Silale!C33+Silute!C33+Sirvintai!C33+Skuodas!C33+Svencionys!C33+Taurage!C33+Telsiai!C33+Trakai!C33+Ukmerge!C33+Utena!C33+Varena!C33+Vilkaviskis!C33+Vilniaus_rj!C33+Vilnius!C33+Visaginas!C33+Zarasai!C33</f>
        <v>0</v>
      </c>
      <c r="D32" s="36">
        <f>Akmene!D33+Alytaus_rj!D33+Alytus!D33+Anyksciai!D33+Birstonas!D33+Birzai!D33+Druskininkai!D33+Elektrenai!D33+Ignalina!D33+Jonava!D33+Joniskis!D33+Jurbarkas!D33+Kaisiadorys!D33+Kalvarija!D33+Kaunas!D33+Kauno_rj!D33+Kazlu_ruda!D33+Kedainiai!D33+Kelmes!D33+Klaipeda!D33+Klaipedos_rj!D33+Kretinga!D33+Kupiskis!D33+Lazdijai!D33+Marijampole!D33+Mazeikiai!D33+Moletai!D33+Neringa!D33+Pagegiai!D33+Pakruojis!D33+Palanga!D33+Panevezio_rj!D33+Panevezys!D33+Pasvalys!D33+Plunge!D33+Prienai!D33+Radviliskis!D33+Raseiniai!D33+Rietavas!D33+Rokiskis!D33+Sakiai!D33+Salcininkai!D33+Siauliai!D33+Siauliu_rj!D33+Silale!D33+Silute!D33+Sirvintai!D33+Skuodas!D33+Svencionys!D33+Taurage!D33+Telsiai!D33+Trakai!D33+Ukmerge!D33+Utena!D33+Varena!D33+Vilkaviskis!D33+Vilniaus_rj!D33+Vilnius!D33+Visaginas!D33+Zarasai!D33</f>
        <v>0</v>
      </c>
      <c r="E32" s="36">
        <f>Akmene!E33+Alytaus_rj!E33+Alytus!E33+Anyksciai!E33+Birstonas!E33+Birzai!E33+Druskininkai!E33+Elektrenai!E33+Ignalina!E33+Jonava!E33+Joniskis!E33+Jurbarkas!E33+Kaisiadorys!E33+Kalvarija!E33+Kaunas!E33+Kauno_rj!E33+Kazlu_ruda!E33+Kedainiai!E33+Kelmes!E33+Klaipeda!E33+Klaipedos_rj!E33+Kretinga!E33+Kupiskis!E33+Lazdijai!E33+Marijampole!E33+Mazeikiai!E33+Moletai!E33+Neringa!E33+Pagegiai!E33+Pakruojis!E33+Palanga!E33+Panevezio_rj!E33+Panevezys!E33+Pasvalys!E33+Plunge!E33+Prienai!E33+Radviliskis!E33+Raseiniai!E33+Rietavas!E33+Rokiskis!E33+Sakiai!E33+Salcininkai!E33+Siauliai!E33+Siauliu_rj!E33+Silale!E33+Silute!E33+Sirvintai!E33+Skuodas!E33+Svencionys!E33+Taurage!E33+Telsiai!E33+Trakai!E33+Ukmerge!E33+Utena!E33+Varena!E33+Vilkaviskis!E33+Vilniaus_rj!E33+Vilnius!E33+Visaginas!E33+Zarasai!E33</f>
        <v>0</v>
      </c>
      <c r="F32" s="36">
        <f>Akmene!F33+Alytaus_rj!F33+Alytus!F33+Anyksciai!F33+Birstonas!F33+Birzai!F33+Druskininkai!F33+Elektrenai!F33+Ignalina!F33+Jonava!F33+Joniskis!F33+Jurbarkas!F33+Kaisiadorys!F33+Kalvarija!F33+Kaunas!F33+Kauno_rj!F33+Kazlu_ruda!F33+Kedainiai!F33+Kelmes!F33+Klaipeda!F33+Klaipedos_rj!F33+Kretinga!F33+Kupiskis!F33+Lazdijai!F33+Marijampole!F33+Mazeikiai!F33+Moletai!F33+Neringa!F33+Pagegiai!F33+Pakruojis!F33+Palanga!F33+Panevezio_rj!F33+Panevezys!F33+Pasvalys!F33+Plunge!F33+Prienai!F33+Radviliskis!F33+Raseiniai!F33+Rietavas!F33+Rokiskis!F33+Sakiai!F33+Salcininkai!F33+Siauliai!F33+Siauliu_rj!F33+Silale!F33+Silute!F33+Sirvintai!F33+Skuodas!F33+Svencionys!F33+Taurage!F33+Telsiai!F33+Trakai!F33+Ukmerge!F33+Utena!F33+Varena!F33+Vilkaviskis!F33+Vilniaus_rj!F33+Vilnius!F33+Visaginas!F33+Zarasai!F33</f>
        <v>0</v>
      </c>
      <c r="G32" s="36">
        <f>Akmene!G33+Alytaus_rj!G33+Alytus!G33+Anyksciai!G33+Birstonas!G33+Birzai!G33+Druskininkai!G33+Elektrenai!G33+Ignalina!G33+Jonava!G33+Joniskis!G33+Jurbarkas!G33+Kaisiadorys!G33+Kalvarija!G33+Kaunas!G33+Kauno_rj!G33+Kazlu_ruda!G33+Kedainiai!G33+Kelmes!G33+Klaipeda!G33+Klaipedos_rj!G33+Kretinga!G33+Kupiskis!G33+Lazdijai!G33+Marijampole!G33+Mazeikiai!G33+Moletai!G33+Neringa!G33+Pagegiai!G33+Pakruojis!G33+Palanga!G33+Panevezio_rj!G33+Panevezys!G33+Pasvalys!G33+Plunge!G33+Prienai!G33+Radviliskis!G33+Raseiniai!G33+Rietavas!G33+Rokiskis!G33+Sakiai!G33+Salcininkai!G33+Siauliai!G33+Siauliu_rj!G33+Silale!G33+Silute!G33+Sirvintai!G33+Skuodas!G33+Svencionys!G33+Taurage!G33+Telsiai!G33+Trakai!G33+Ukmerge!G33+Utena!G33+Varena!G33+Vilkaviskis!G33+Vilniaus_rj!G33+Vilnius!G33+Visaginas!G33+Zarasai!G33</f>
        <v>0</v>
      </c>
      <c r="H32" s="36">
        <f>Akmene!H33+Alytaus_rj!H33+Alytus!H33+Anyksciai!H33+Birstonas!H33+Birzai!H33+Druskininkai!H33+Elektrenai!H33+Ignalina!H33+Jonava!H33+Joniskis!H33+Jurbarkas!H33+Kaisiadorys!H33+Kalvarija!H33+Kaunas!H33+Kauno_rj!H33+Kazlu_ruda!H33+Kedainiai!H33+Kelmes!H33+Klaipeda!H33+Klaipedos_rj!H33+Kretinga!H33+Kupiskis!H33+Lazdijai!H33+Marijampole!H33+Mazeikiai!H33+Moletai!H33+Neringa!H33+Pagegiai!H33+Pakruojis!H33+Palanga!H33+Panevezio_rj!H33+Panevezys!H33+Pasvalys!H33+Plunge!H33+Prienai!H33+Radviliskis!H33+Raseiniai!H33+Rietavas!H33+Rokiskis!H33+Sakiai!H33+Salcininkai!H33+Siauliai!H33+Siauliu_rj!H33+Silale!H33+Silute!H33+Sirvintai!H33+Skuodas!H33+Svencionys!H33+Taurage!H33+Telsiai!H33+Trakai!H33+Ukmerge!H33+Utena!H33+Varena!H33+Vilkaviskis!H33+Vilniaus_rj!H33+Vilnius!H33+Visaginas!H33+Zarasai!H33</f>
        <v>2</v>
      </c>
      <c r="I32" s="36">
        <f>Akmene!I33+Alytaus_rj!I33+Alytus!I33+Anyksciai!I33+Birstonas!I33+Birzai!I33+Druskininkai!I33+Elektrenai!I33+Ignalina!I33+Jonava!I33+Joniskis!I33+Jurbarkas!I33+Kaisiadorys!I33+Kalvarija!I33+Kaunas!I33+Kauno_rj!I33+Kazlu_ruda!I33+Kedainiai!I33+Kelmes!I33+Klaipeda!I33+Klaipedos_rj!I33+Kretinga!I33+Kupiskis!I33+Lazdijai!I33+Marijampole!I33+Mazeikiai!I33+Moletai!I33+Neringa!I33+Pagegiai!I33+Pakruojis!I33+Palanga!I33+Panevezio_rj!I33+Panevezys!I33+Pasvalys!I33+Plunge!I33+Prienai!I33+Radviliskis!I33+Raseiniai!I33+Rietavas!I33+Rokiskis!I33+Sakiai!I33+Salcininkai!I33+Siauliai!I33+Siauliu_rj!I33+Silale!I33+Silute!I33+Sirvintai!I33+Skuodas!I33+Svencionys!I33+Taurage!I33+Telsiai!I33+Trakai!I33+Ukmerge!I33+Utena!I33+Varena!I33+Vilkaviskis!I33+Vilniaus_rj!I33+Vilnius!I33+Visaginas!I33+Zarasai!I33</f>
        <v>5</v>
      </c>
      <c r="J32" s="36">
        <f>Akmene!J33+Alytaus_rj!J33+Alytus!J33+Anyksciai!J33+Birstonas!J33+Birzai!J33+Druskininkai!J33+Elektrenai!J33+Ignalina!J33+Jonava!J33+Joniskis!J33+Jurbarkas!J33+Kaisiadorys!J33+Kalvarija!J33+Kaunas!J33+Kauno_rj!J33+Kazlu_ruda!J33+Kedainiai!J33+Kelmes!J33+Klaipeda!J33+Klaipedos_rj!J33+Kretinga!J33+Kupiskis!J33+Lazdijai!J33+Marijampole!J33+Mazeikiai!J33+Moletai!J33+Neringa!J33+Pagegiai!J33+Pakruojis!J33+Palanga!J33+Panevezio_rj!J33+Panevezys!J33+Pasvalys!J33+Plunge!J33+Prienai!J33+Radviliskis!J33+Raseiniai!J33+Rietavas!J33+Rokiskis!J33+Sakiai!J33+Salcininkai!J33+Siauliai!J33+Siauliu_rj!J33+Silale!J33+Silute!J33+Sirvintai!J33+Skuodas!J33+Svencionys!J33+Taurage!J33+Telsiai!J33+Trakai!J33+Ukmerge!J33+Utena!J33+Varena!J33+Vilkaviskis!J33+Vilniaus_rj!J33+Vilnius!J33+Visaginas!J33+Zarasai!J33</f>
        <v>0</v>
      </c>
      <c r="K32" s="36">
        <f>Akmene!K33+Alytaus_rj!K33+Alytus!K33+Anyksciai!K33+Birstonas!K33+Birzai!K33+Druskininkai!K33+Elektrenai!K33+Ignalina!K33+Jonava!K33+Joniskis!K33+Jurbarkas!K33+Kaisiadorys!K33+Kalvarija!K33+Kaunas!K33+Kauno_rj!K33+Kazlu_ruda!K33+Kedainiai!K33+Kelmes!K33+Klaipeda!K33+Klaipedos_rj!K33+Kretinga!K33+Kupiskis!K33+Lazdijai!K33+Marijampole!K33+Mazeikiai!K33+Moletai!K33+Neringa!K33+Pagegiai!K33+Pakruojis!K33+Palanga!K33+Panevezio_rj!K33+Panevezys!K33+Pasvalys!K33+Plunge!K33+Prienai!K33+Radviliskis!K33+Raseiniai!K33+Rietavas!K33+Rokiskis!K33+Sakiai!K33+Salcininkai!K33+Siauliai!K33+Siauliu_rj!K33+Silale!K33+Silute!K33+Sirvintai!K33+Skuodas!K33+Svencionys!K33+Taurage!K33+Telsiai!K33+Trakai!K33+Ukmerge!K33+Utena!K33+Varena!K33+Vilkaviskis!K33+Vilniaus_rj!K33+Vilnius!K33+Visaginas!K33+Zarasai!K33</f>
        <v>23</v>
      </c>
      <c r="L32" s="36">
        <f>Akmene!L33+Alytaus_rj!L33+Alytus!L33+Anyksciai!L33+Birstonas!L33+Birzai!L33+Druskininkai!L33+Elektrenai!L33+Ignalina!L33+Jonava!L33+Joniskis!L33+Jurbarkas!L33+Kaisiadorys!L33+Kalvarija!L33+Kaunas!L33+Kauno_rj!L33+Kazlu_ruda!L33+Kedainiai!L33+Kelmes!L33+Klaipeda!L33+Klaipedos_rj!L33+Kretinga!L33+Kupiskis!L33+Lazdijai!L33+Marijampole!L33+Mazeikiai!L33+Moletai!L33+Neringa!L33+Pagegiai!L33+Pakruojis!L33+Palanga!L33+Panevezio_rj!L33+Panevezys!L33+Pasvalys!L33+Plunge!L33+Prienai!L33+Radviliskis!L33+Raseiniai!L33+Rietavas!L33+Rokiskis!L33+Sakiai!L33+Salcininkai!L33+Siauliai!L33+Siauliu_rj!L33+Silale!L33+Silute!L33+Sirvintai!L33+Skuodas!L33+Svencionys!L33+Taurage!L33+Telsiai!L33+Trakai!L33+Ukmerge!L33+Utena!L33+Varena!L33+Vilkaviskis!L33+Vilniaus_rj!L33+Vilnius!L33+Visaginas!L33+Zarasai!L33</f>
        <v>3</v>
      </c>
      <c r="M32" s="36">
        <f>Akmene!M33+Alytaus_rj!M33+Alytus!M33+Anyksciai!M33+Birstonas!M33+Birzai!M33+Druskininkai!M33+Elektrenai!M33+Ignalina!M33+Jonava!M33+Joniskis!M33+Jurbarkas!M33+Kaisiadorys!M33+Kalvarija!M33+Kaunas!M33+Kauno_rj!M33+Kazlu_ruda!M33+Kedainiai!M33+Kelmes!M33+Klaipeda!M33+Klaipedos_rj!M33+Kretinga!M33+Kupiskis!M33+Lazdijai!M33+Marijampole!M33+Mazeikiai!M33+Moletai!M33+Neringa!M33+Pagegiai!M33+Pakruojis!M33+Palanga!M33+Panevezio_rj!M33+Panevezys!M33+Pasvalys!M33+Plunge!M33+Prienai!M33+Radviliskis!M33+Raseiniai!M33+Rietavas!M33+Rokiskis!M33+Sakiai!M33+Salcininkai!M33+Siauliai!M33+Siauliu_rj!M33+Silale!M33+Silute!M33+Sirvintai!M33+Skuodas!M33+Svencionys!M33+Taurage!M33+Telsiai!M33+Trakai!M33+Ukmerge!M33+Utena!M33+Varena!M33+Vilkaviskis!M33+Vilniaus_rj!M33+Vilnius!M33+Visaginas!M33+Zarasai!M33</f>
        <v>0</v>
      </c>
      <c r="N32" s="36">
        <f>Akmene!N33+Alytaus_rj!N33+Alytus!N33+Anyksciai!N33+Birstonas!N33+Birzai!N33+Druskininkai!N33+Elektrenai!N33+Ignalina!N33+Jonava!N33+Joniskis!N33+Jurbarkas!N33+Kaisiadorys!N33+Kalvarija!N33+Kaunas!N33+Kauno_rj!N33+Kazlu_ruda!N33+Kedainiai!N33+Kelmes!N33+Klaipeda!N33+Klaipedos_rj!N33+Kretinga!N33+Kupiskis!N33+Lazdijai!N33+Marijampole!N33+Mazeikiai!N33+Moletai!N33+Neringa!N33+Pagegiai!N33+Pakruojis!N33+Palanga!N33+Panevezio_rj!N33+Panevezys!N33+Pasvalys!N33+Plunge!N33+Prienai!N33+Radviliskis!N33+Raseiniai!N33+Rietavas!N33+Rokiskis!N33+Sakiai!N33+Salcininkai!N33+Siauliai!N33+Siauliu_rj!N33+Silale!N33+Silute!N33+Sirvintai!N33+Skuodas!N33+Svencionys!N33+Taurage!N33+Telsiai!N33+Trakai!N33+Ukmerge!N33+Utena!N33+Varena!N33+Vilkaviskis!N33+Vilniaus_rj!N33+Vilnius!N33+Visaginas!N33+Zarasai!N33</f>
        <v>2</v>
      </c>
      <c r="O32" s="36">
        <f>Akmene!O33+Alytaus_rj!O33+Alytus!O33+Anyksciai!O33+Birstonas!O33+Birzai!O33+Druskininkai!O33+Elektrenai!O33+Ignalina!O33+Jonava!O33+Joniskis!O33+Jurbarkas!O33+Kaisiadorys!O33+Kalvarija!O33+Kaunas!O33+Kauno_rj!O33+Kazlu_ruda!O33+Kedainiai!O33+Kelmes!O33+Klaipeda!O33+Klaipedos_rj!O33+Kretinga!O33+Kupiskis!O33+Lazdijai!O33+Marijampole!O33+Mazeikiai!O33+Moletai!O33+Neringa!O33+Pagegiai!O33+Pakruojis!O33+Palanga!O33+Panevezio_rj!O33+Panevezys!O33+Pasvalys!O33+Plunge!O33+Prienai!O33+Radviliskis!O33+Raseiniai!O33+Rietavas!O33+Rokiskis!O33+Sakiai!O33+Salcininkai!O33+Siauliai!O33+Siauliu_rj!O33+Silale!O33+Silute!O33+Sirvintai!O33+Skuodas!O33+Svencionys!O33+Taurage!O33+Telsiai!O33+Trakai!O33+Ukmerge!O33+Utena!O33+Varena!O33+Vilkaviskis!O33+Vilniaus_rj!O33+Vilnius!O33+Visaginas!O33+Zarasai!O33</f>
        <v>0</v>
      </c>
      <c r="P32" s="36">
        <f>Akmene!P33+Alytaus_rj!P33+Alytus!P33+Anyksciai!P33+Birstonas!P33+Birzai!P33+Druskininkai!P33+Elektrenai!P33+Ignalina!P33+Jonava!P33+Joniskis!P33+Jurbarkas!P33+Kaisiadorys!P33+Kalvarija!P33+Kaunas!P33+Kauno_rj!P33+Kazlu_ruda!P33+Kedainiai!P33+Kelmes!P33+Klaipeda!P33+Klaipedos_rj!P33+Kretinga!P33+Kupiskis!P33+Lazdijai!P33+Marijampole!P33+Mazeikiai!P33+Moletai!P33+Neringa!P33+Pagegiai!P33+Pakruojis!P33+Palanga!P33+Panevezio_rj!P33+Panevezys!P33+Pasvalys!P33+Plunge!P33+Prienai!P33+Radviliskis!P33+Raseiniai!P33+Rietavas!P33+Rokiskis!P33+Sakiai!P33+Salcininkai!P33+Siauliai!P33+Siauliu_rj!P33+Silale!P33+Silute!P33+Sirvintai!P33+Skuodas!P33+Svencionys!P33+Taurage!P33+Telsiai!P33+Trakai!P33+Ukmerge!P33+Utena!P33+Varena!P33+Vilkaviskis!P33+Vilniaus_rj!P33+Vilnius!P33+Visaginas!P33+Zarasai!P33</f>
        <v>0</v>
      </c>
      <c r="Q32" s="36">
        <f>Akmene!Q33+Alytaus_rj!Q33+Alytus!Q33+Anyksciai!Q33+Birstonas!Q33+Birzai!Q33+Druskininkai!Q33+Elektrenai!Q33+Ignalina!Q33+Jonava!Q33+Joniskis!Q33+Jurbarkas!Q33+Kaisiadorys!Q33+Kalvarija!Q33+Kaunas!Q33+Kauno_rj!Q33+Kazlu_ruda!Q33+Kedainiai!Q33+Kelmes!Q33+Klaipeda!Q33+Klaipedos_rj!Q33+Kretinga!Q33+Kupiskis!Q33+Lazdijai!Q33+Marijampole!Q33+Mazeikiai!Q33+Moletai!Q33+Neringa!Q33+Pagegiai!Q33+Pakruojis!Q33+Palanga!Q33+Panevezio_rj!Q33+Panevezys!Q33+Pasvalys!Q33+Plunge!Q33+Prienai!Q33+Radviliskis!Q33+Raseiniai!Q33+Rietavas!Q33+Rokiskis!Q33+Sakiai!Q33+Salcininkai!Q33+Siauliai!Q33+Siauliu_rj!Q33+Silale!Q33+Silute!Q33+Sirvintai!Q33+Skuodas!Q33+Svencionys!Q33+Taurage!Q33+Telsiai!Q33+Trakai!Q33+Ukmerge!Q33+Utena!Q33+Varena!Q33+Vilkaviskis!Q33+Vilniaus_rj!Q33+Vilnius!Q33+Visaginas!Q33+Zarasai!Q33</f>
        <v>0</v>
      </c>
      <c r="R32" s="42">
        <f t="shared" si="0"/>
        <v>35</v>
      </c>
      <c r="S32" s="36">
        <v>39</v>
      </c>
      <c r="T32" s="7">
        <f t="shared" si="2"/>
        <v>-4</v>
      </c>
    </row>
    <row r="33" spans="1:20" ht="12" customHeight="1" x14ac:dyDescent="0.2">
      <c r="A33" s="8" t="s">
        <v>22</v>
      </c>
      <c r="B33" s="13" t="s">
        <v>36</v>
      </c>
      <c r="C33" s="36">
        <f>Akmene!C34+Alytaus_rj!C34+Alytus!C34+Anyksciai!C34+Birstonas!C34+Birzai!C34+Druskininkai!C34+Elektrenai!C34+Ignalina!C34+Jonava!C34+Joniskis!C34+Jurbarkas!C34+Kaisiadorys!C34+Kalvarija!C34+Kaunas!C34+Kauno_rj!C34+Kazlu_ruda!C34+Kedainiai!C34+Kelmes!C34+Klaipeda!C34+Klaipedos_rj!C34+Kretinga!C34+Kupiskis!C34+Lazdijai!C34+Marijampole!C34+Mazeikiai!C34+Moletai!C34+Neringa!C34+Pagegiai!C34+Pakruojis!C34+Palanga!C34+Panevezio_rj!C34+Panevezys!C34+Pasvalys!C34+Plunge!C34+Prienai!C34+Radviliskis!C34+Raseiniai!C34+Rietavas!C34+Rokiskis!C34+Sakiai!C34+Salcininkai!C34+Siauliai!C34+Siauliu_rj!C34+Silale!C34+Silute!C34+Sirvintai!C34+Skuodas!C34+Svencionys!C34+Taurage!C34+Telsiai!C34+Trakai!C34+Ukmerge!C34+Utena!C34+Varena!C34+Vilkaviskis!C34+Vilniaus_rj!C34+Vilnius!C34+Visaginas!C34+Zarasai!C34</f>
        <v>12</v>
      </c>
      <c r="D33" s="36">
        <f>Akmene!D34+Alytaus_rj!D34+Alytus!D34+Anyksciai!D34+Birstonas!D34+Birzai!D34+Druskininkai!D34+Elektrenai!D34+Ignalina!D34+Jonava!D34+Joniskis!D34+Jurbarkas!D34+Kaisiadorys!D34+Kalvarija!D34+Kaunas!D34+Kauno_rj!D34+Kazlu_ruda!D34+Kedainiai!D34+Kelmes!D34+Klaipeda!D34+Klaipedos_rj!D34+Kretinga!D34+Kupiskis!D34+Lazdijai!D34+Marijampole!D34+Mazeikiai!D34+Moletai!D34+Neringa!D34+Pagegiai!D34+Pakruojis!D34+Palanga!D34+Panevezio_rj!D34+Panevezys!D34+Pasvalys!D34+Plunge!D34+Prienai!D34+Radviliskis!D34+Raseiniai!D34+Rietavas!D34+Rokiskis!D34+Sakiai!D34+Salcininkai!D34+Siauliai!D34+Siauliu_rj!D34+Silale!D34+Silute!D34+Sirvintai!D34+Skuodas!D34+Svencionys!D34+Taurage!D34+Telsiai!D34+Trakai!D34+Ukmerge!D34+Utena!D34+Varena!D34+Vilkaviskis!D34+Vilniaus_rj!D34+Vilnius!D34+Visaginas!D34+Zarasai!D34</f>
        <v>27</v>
      </c>
      <c r="E33" s="36">
        <f>Akmene!E34+Alytaus_rj!E34+Alytus!E34+Anyksciai!E34+Birstonas!E34+Birzai!E34+Druskininkai!E34+Elektrenai!E34+Ignalina!E34+Jonava!E34+Joniskis!E34+Jurbarkas!E34+Kaisiadorys!E34+Kalvarija!E34+Kaunas!E34+Kauno_rj!E34+Kazlu_ruda!E34+Kedainiai!E34+Kelmes!E34+Klaipeda!E34+Klaipedos_rj!E34+Kretinga!E34+Kupiskis!E34+Lazdijai!E34+Marijampole!E34+Mazeikiai!E34+Moletai!E34+Neringa!E34+Pagegiai!E34+Pakruojis!E34+Palanga!E34+Panevezio_rj!E34+Panevezys!E34+Pasvalys!E34+Plunge!E34+Prienai!E34+Radviliskis!E34+Raseiniai!E34+Rietavas!E34+Rokiskis!E34+Sakiai!E34+Salcininkai!E34+Siauliai!E34+Siauliu_rj!E34+Silale!E34+Silute!E34+Sirvintai!E34+Skuodas!E34+Svencionys!E34+Taurage!E34+Telsiai!E34+Trakai!E34+Ukmerge!E34+Utena!E34+Varena!E34+Vilkaviskis!E34+Vilniaus_rj!E34+Vilnius!E34+Visaginas!E34+Zarasai!E34</f>
        <v>0</v>
      </c>
      <c r="F33" s="36">
        <f>Akmene!F34+Alytaus_rj!F34+Alytus!F34+Anyksciai!F34+Birstonas!F34+Birzai!F34+Druskininkai!F34+Elektrenai!F34+Ignalina!F34+Jonava!F34+Joniskis!F34+Jurbarkas!F34+Kaisiadorys!F34+Kalvarija!F34+Kaunas!F34+Kauno_rj!F34+Kazlu_ruda!F34+Kedainiai!F34+Kelmes!F34+Klaipeda!F34+Klaipedos_rj!F34+Kretinga!F34+Kupiskis!F34+Lazdijai!F34+Marijampole!F34+Mazeikiai!F34+Moletai!F34+Neringa!F34+Pagegiai!F34+Pakruojis!F34+Palanga!F34+Panevezio_rj!F34+Panevezys!F34+Pasvalys!F34+Plunge!F34+Prienai!F34+Radviliskis!F34+Raseiniai!F34+Rietavas!F34+Rokiskis!F34+Sakiai!F34+Salcininkai!F34+Siauliai!F34+Siauliu_rj!F34+Silale!F34+Silute!F34+Sirvintai!F34+Skuodas!F34+Svencionys!F34+Taurage!F34+Telsiai!F34+Trakai!F34+Ukmerge!F34+Utena!F34+Varena!F34+Vilkaviskis!F34+Vilniaus_rj!F34+Vilnius!F34+Visaginas!F34+Zarasai!F34</f>
        <v>51</v>
      </c>
      <c r="G33" s="36">
        <f>Akmene!G34+Alytaus_rj!G34+Alytus!G34+Anyksciai!G34+Birstonas!G34+Birzai!G34+Druskininkai!G34+Elektrenai!G34+Ignalina!G34+Jonava!G34+Joniskis!G34+Jurbarkas!G34+Kaisiadorys!G34+Kalvarija!G34+Kaunas!G34+Kauno_rj!G34+Kazlu_ruda!G34+Kedainiai!G34+Kelmes!G34+Klaipeda!G34+Klaipedos_rj!G34+Kretinga!G34+Kupiskis!G34+Lazdijai!G34+Marijampole!G34+Mazeikiai!G34+Moletai!G34+Neringa!G34+Pagegiai!G34+Pakruojis!G34+Palanga!G34+Panevezio_rj!G34+Panevezys!G34+Pasvalys!G34+Plunge!G34+Prienai!G34+Radviliskis!G34+Raseiniai!G34+Rietavas!G34+Rokiskis!G34+Sakiai!G34+Salcininkai!G34+Siauliai!G34+Siauliu_rj!G34+Silale!G34+Silute!G34+Sirvintai!G34+Skuodas!G34+Svencionys!G34+Taurage!G34+Telsiai!G34+Trakai!G34+Ukmerge!G34+Utena!G34+Varena!G34+Vilkaviskis!G34+Vilniaus_rj!G34+Vilnius!G34+Visaginas!G34+Zarasai!G34</f>
        <v>7</v>
      </c>
      <c r="H33" s="36">
        <f>Akmene!H34+Alytaus_rj!H34+Alytus!H34+Anyksciai!H34+Birstonas!H34+Birzai!H34+Druskininkai!H34+Elektrenai!H34+Ignalina!H34+Jonava!H34+Joniskis!H34+Jurbarkas!H34+Kaisiadorys!H34+Kalvarija!H34+Kaunas!H34+Kauno_rj!H34+Kazlu_ruda!H34+Kedainiai!H34+Kelmes!H34+Klaipeda!H34+Klaipedos_rj!H34+Kretinga!H34+Kupiskis!H34+Lazdijai!H34+Marijampole!H34+Mazeikiai!H34+Moletai!H34+Neringa!H34+Pagegiai!H34+Pakruojis!H34+Palanga!H34+Panevezio_rj!H34+Panevezys!H34+Pasvalys!H34+Plunge!H34+Prienai!H34+Radviliskis!H34+Raseiniai!H34+Rietavas!H34+Rokiskis!H34+Sakiai!H34+Salcininkai!H34+Siauliai!H34+Siauliu_rj!H34+Silale!H34+Silute!H34+Sirvintai!H34+Skuodas!H34+Svencionys!H34+Taurage!H34+Telsiai!H34+Trakai!H34+Ukmerge!H34+Utena!H34+Varena!H34+Vilkaviskis!H34+Vilniaus_rj!H34+Vilnius!H34+Visaginas!H34+Zarasai!H34</f>
        <v>31</v>
      </c>
      <c r="I33" s="36">
        <f>Akmene!I34+Alytaus_rj!I34+Alytus!I34+Anyksciai!I34+Birstonas!I34+Birzai!I34+Druskininkai!I34+Elektrenai!I34+Ignalina!I34+Jonava!I34+Joniskis!I34+Jurbarkas!I34+Kaisiadorys!I34+Kalvarija!I34+Kaunas!I34+Kauno_rj!I34+Kazlu_ruda!I34+Kedainiai!I34+Kelmes!I34+Klaipeda!I34+Klaipedos_rj!I34+Kretinga!I34+Kupiskis!I34+Lazdijai!I34+Marijampole!I34+Mazeikiai!I34+Moletai!I34+Neringa!I34+Pagegiai!I34+Pakruojis!I34+Palanga!I34+Panevezio_rj!I34+Panevezys!I34+Pasvalys!I34+Plunge!I34+Prienai!I34+Radviliskis!I34+Raseiniai!I34+Rietavas!I34+Rokiskis!I34+Sakiai!I34+Salcininkai!I34+Siauliai!I34+Siauliu_rj!I34+Silale!I34+Silute!I34+Sirvintai!I34+Skuodas!I34+Svencionys!I34+Taurage!I34+Telsiai!I34+Trakai!I34+Ukmerge!I34+Utena!I34+Varena!I34+Vilkaviskis!I34+Vilniaus_rj!I34+Vilnius!I34+Visaginas!I34+Zarasai!I34</f>
        <v>25</v>
      </c>
      <c r="J33" s="36">
        <f>Akmene!J34+Alytaus_rj!J34+Alytus!J34+Anyksciai!J34+Birstonas!J34+Birzai!J34+Druskininkai!J34+Elektrenai!J34+Ignalina!J34+Jonava!J34+Joniskis!J34+Jurbarkas!J34+Kaisiadorys!J34+Kalvarija!J34+Kaunas!J34+Kauno_rj!J34+Kazlu_ruda!J34+Kedainiai!J34+Kelmes!J34+Klaipeda!J34+Klaipedos_rj!J34+Kretinga!J34+Kupiskis!J34+Lazdijai!J34+Marijampole!J34+Mazeikiai!J34+Moletai!J34+Neringa!J34+Pagegiai!J34+Pakruojis!J34+Palanga!J34+Panevezio_rj!J34+Panevezys!J34+Pasvalys!J34+Plunge!J34+Prienai!J34+Radviliskis!J34+Raseiniai!J34+Rietavas!J34+Rokiskis!J34+Sakiai!J34+Salcininkai!J34+Siauliai!J34+Siauliu_rj!J34+Silale!J34+Silute!J34+Sirvintai!J34+Skuodas!J34+Svencionys!J34+Taurage!J34+Telsiai!J34+Trakai!J34+Ukmerge!J34+Utena!J34+Varena!J34+Vilkaviskis!J34+Vilniaus_rj!J34+Vilnius!J34+Visaginas!J34+Zarasai!J34</f>
        <v>2</v>
      </c>
      <c r="K33" s="36">
        <f>Akmene!K34+Alytaus_rj!K34+Alytus!K34+Anyksciai!K34+Birstonas!K34+Birzai!K34+Druskininkai!K34+Elektrenai!K34+Ignalina!K34+Jonava!K34+Joniskis!K34+Jurbarkas!K34+Kaisiadorys!K34+Kalvarija!K34+Kaunas!K34+Kauno_rj!K34+Kazlu_ruda!K34+Kedainiai!K34+Kelmes!K34+Klaipeda!K34+Klaipedos_rj!K34+Kretinga!K34+Kupiskis!K34+Lazdijai!K34+Marijampole!K34+Mazeikiai!K34+Moletai!K34+Neringa!K34+Pagegiai!K34+Pakruojis!K34+Palanga!K34+Panevezio_rj!K34+Panevezys!K34+Pasvalys!K34+Plunge!K34+Prienai!K34+Radviliskis!K34+Raseiniai!K34+Rietavas!K34+Rokiskis!K34+Sakiai!K34+Salcininkai!K34+Siauliai!K34+Siauliu_rj!K34+Silale!K34+Silute!K34+Sirvintai!K34+Skuodas!K34+Svencionys!K34+Taurage!K34+Telsiai!K34+Trakai!K34+Ukmerge!K34+Utena!K34+Varena!K34+Vilkaviskis!K34+Vilniaus_rj!K34+Vilnius!K34+Visaginas!K34+Zarasai!K34</f>
        <v>56</v>
      </c>
      <c r="L33" s="36">
        <f>Akmene!L34+Alytaus_rj!L34+Alytus!L34+Anyksciai!L34+Birstonas!L34+Birzai!L34+Druskininkai!L34+Elektrenai!L34+Ignalina!L34+Jonava!L34+Joniskis!L34+Jurbarkas!L34+Kaisiadorys!L34+Kalvarija!L34+Kaunas!L34+Kauno_rj!L34+Kazlu_ruda!L34+Kedainiai!L34+Kelmes!L34+Klaipeda!L34+Klaipedos_rj!L34+Kretinga!L34+Kupiskis!L34+Lazdijai!L34+Marijampole!L34+Mazeikiai!L34+Moletai!L34+Neringa!L34+Pagegiai!L34+Pakruojis!L34+Palanga!L34+Panevezio_rj!L34+Panevezys!L34+Pasvalys!L34+Plunge!L34+Prienai!L34+Radviliskis!L34+Raseiniai!L34+Rietavas!L34+Rokiskis!L34+Sakiai!L34+Salcininkai!L34+Siauliai!L34+Siauliu_rj!L34+Silale!L34+Silute!L34+Sirvintai!L34+Skuodas!L34+Svencionys!L34+Taurage!L34+Telsiai!L34+Trakai!L34+Ukmerge!L34+Utena!L34+Varena!L34+Vilkaviskis!L34+Vilniaus_rj!L34+Vilnius!L34+Visaginas!L34+Zarasai!L34</f>
        <v>2</v>
      </c>
      <c r="M33" s="36">
        <f>Akmene!M34+Alytaus_rj!M34+Alytus!M34+Anyksciai!M34+Birstonas!M34+Birzai!M34+Druskininkai!M34+Elektrenai!M34+Ignalina!M34+Jonava!M34+Joniskis!M34+Jurbarkas!M34+Kaisiadorys!M34+Kalvarija!M34+Kaunas!M34+Kauno_rj!M34+Kazlu_ruda!M34+Kedainiai!M34+Kelmes!M34+Klaipeda!M34+Klaipedos_rj!M34+Kretinga!M34+Kupiskis!M34+Lazdijai!M34+Marijampole!M34+Mazeikiai!M34+Moletai!M34+Neringa!M34+Pagegiai!M34+Pakruojis!M34+Palanga!M34+Panevezio_rj!M34+Panevezys!M34+Pasvalys!M34+Plunge!M34+Prienai!M34+Radviliskis!M34+Raseiniai!M34+Rietavas!M34+Rokiskis!M34+Sakiai!M34+Salcininkai!M34+Siauliai!M34+Siauliu_rj!M34+Silale!M34+Silute!M34+Sirvintai!M34+Skuodas!M34+Svencionys!M34+Taurage!M34+Telsiai!M34+Trakai!M34+Ukmerge!M34+Utena!M34+Varena!M34+Vilkaviskis!M34+Vilniaus_rj!M34+Vilnius!M34+Visaginas!M34+Zarasai!M34</f>
        <v>0</v>
      </c>
      <c r="N33" s="36">
        <f>Akmene!N34+Alytaus_rj!N34+Alytus!N34+Anyksciai!N34+Birstonas!N34+Birzai!N34+Druskininkai!N34+Elektrenai!N34+Ignalina!N34+Jonava!N34+Joniskis!N34+Jurbarkas!N34+Kaisiadorys!N34+Kalvarija!N34+Kaunas!N34+Kauno_rj!N34+Kazlu_ruda!N34+Kedainiai!N34+Kelmes!N34+Klaipeda!N34+Klaipedos_rj!N34+Kretinga!N34+Kupiskis!N34+Lazdijai!N34+Marijampole!N34+Mazeikiai!N34+Moletai!N34+Neringa!N34+Pagegiai!N34+Pakruojis!N34+Palanga!N34+Panevezio_rj!N34+Panevezys!N34+Pasvalys!N34+Plunge!N34+Prienai!N34+Radviliskis!N34+Raseiniai!N34+Rietavas!N34+Rokiskis!N34+Sakiai!N34+Salcininkai!N34+Siauliai!N34+Siauliu_rj!N34+Silale!N34+Silute!N34+Sirvintai!N34+Skuodas!N34+Svencionys!N34+Taurage!N34+Telsiai!N34+Trakai!N34+Ukmerge!N34+Utena!N34+Varena!N34+Vilkaviskis!N34+Vilniaus_rj!N34+Vilnius!N34+Visaginas!N34+Zarasai!N34</f>
        <v>6</v>
      </c>
      <c r="O33" s="36">
        <f>Akmene!O34+Alytaus_rj!O34+Alytus!O34+Anyksciai!O34+Birstonas!O34+Birzai!O34+Druskininkai!O34+Elektrenai!O34+Ignalina!O34+Jonava!O34+Joniskis!O34+Jurbarkas!O34+Kaisiadorys!O34+Kalvarija!O34+Kaunas!O34+Kauno_rj!O34+Kazlu_ruda!O34+Kedainiai!O34+Kelmes!O34+Klaipeda!O34+Klaipedos_rj!O34+Kretinga!O34+Kupiskis!O34+Lazdijai!O34+Marijampole!O34+Mazeikiai!O34+Moletai!O34+Neringa!O34+Pagegiai!O34+Pakruojis!O34+Palanga!O34+Panevezio_rj!O34+Panevezys!O34+Pasvalys!O34+Plunge!O34+Prienai!O34+Radviliskis!O34+Raseiniai!O34+Rietavas!O34+Rokiskis!O34+Sakiai!O34+Salcininkai!O34+Siauliai!O34+Siauliu_rj!O34+Silale!O34+Silute!O34+Sirvintai!O34+Skuodas!O34+Svencionys!O34+Taurage!O34+Telsiai!O34+Trakai!O34+Ukmerge!O34+Utena!O34+Varena!O34+Vilkaviskis!O34+Vilniaus_rj!O34+Vilnius!O34+Visaginas!O34+Zarasai!O34</f>
        <v>0</v>
      </c>
      <c r="P33" s="36">
        <f>Akmene!P34+Alytaus_rj!P34+Alytus!P34+Anyksciai!P34+Birstonas!P34+Birzai!P34+Druskininkai!P34+Elektrenai!P34+Ignalina!P34+Jonava!P34+Joniskis!P34+Jurbarkas!P34+Kaisiadorys!P34+Kalvarija!P34+Kaunas!P34+Kauno_rj!P34+Kazlu_ruda!P34+Kedainiai!P34+Kelmes!P34+Klaipeda!P34+Klaipedos_rj!P34+Kretinga!P34+Kupiskis!P34+Lazdijai!P34+Marijampole!P34+Mazeikiai!P34+Moletai!P34+Neringa!P34+Pagegiai!P34+Pakruojis!P34+Palanga!P34+Panevezio_rj!P34+Panevezys!P34+Pasvalys!P34+Plunge!P34+Prienai!P34+Radviliskis!P34+Raseiniai!P34+Rietavas!P34+Rokiskis!P34+Sakiai!P34+Salcininkai!P34+Siauliai!P34+Siauliu_rj!P34+Silale!P34+Silute!P34+Sirvintai!P34+Skuodas!P34+Svencionys!P34+Taurage!P34+Telsiai!P34+Trakai!P34+Ukmerge!P34+Utena!P34+Varena!P34+Vilkaviskis!P34+Vilniaus_rj!P34+Vilnius!P34+Visaginas!P34+Zarasai!P34</f>
        <v>31</v>
      </c>
      <c r="Q33" s="36">
        <f>Akmene!Q34+Alytaus_rj!Q34+Alytus!Q34+Anyksciai!Q34+Birstonas!Q34+Birzai!Q34+Druskininkai!Q34+Elektrenai!Q34+Ignalina!Q34+Jonava!Q34+Joniskis!Q34+Jurbarkas!Q34+Kaisiadorys!Q34+Kalvarija!Q34+Kaunas!Q34+Kauno_rj!Q34+Kazlu_ruda!Q34+Kedainiai!Q34+Kelmes!Q34+Klaipeda!Q34+Klaipedos_rj!Q34+Kretinga!Q34+Kupiskis!Q34+Lazdijai!Q34+Marijampole!Q34+Mazeikiai!Q34+Moletai!Q34+Neringa!Q34+Pagegiai!Q34+Pakruojis!Q34+Palanga!Q34+Panevezio_rj!Q34+Panevezys!Q34+Pasvalys!Q34+Plunge!Q34+Prienai!Q34+Radviliskis!Q34+Raseiniai!Q34+Rietavas!Q34+Rokiskis!Q34+Sakiai!Q34+Salcininkai!Q34+Siauliai!Q34+Siauliu_rj!Q34+Silale!Q34+Silute!Q34+Sirvintai!Q34+Skuodas!Q34+Svencionys!Q34+Taurage!Q34+Telsiai!Q34+Trakai!Q34+Ukmerge!Q34+Utena!Q34+Varena!Q34+Vilkaviskis!Q34+Vilniaus_rj!Q34+Vilnius!Q34+Visaginas!Q34+Zarasai!Q34</f>
        <v>50</v>
      </c>
      <c r="R33" s="42">
        <f t="shared" si="0"/>
        <v>300</v>
      </c>
      <c r="S33" s="36">
        <v>298</v>
      </c>
      <c r="T33" s="7">
        <f t="shared" si="2"/>
        <v>2</v>
      </c>
    </row>
    <row r="34" spans="1:20" ht="12" customHeight="1" x14ac:dyDescent="0.2">
      <c r="A34" s="8" t="s">
        <v>23</v>
      </c>
      <c r="B34" s="13" t="s">
        <v>58</v>
      </c>
      <c r="C34" s="36">
        <f>Akmene!C35+Alytaus_rj!C35+Alytus!C35+Anyksciai!C35+Birstonas!C35+Birzai!C35+Druskininkai!C35+Elektrenai!C35+Ignalina!C35+Jonava!C35+Joniskis!C35+Jurbarkas!C35+Kaisiadorys!C35+Kalvarija!C35+Kaunas!C35+Kauno_rj!C35+Kazlu_ruda!C35+Kedainiai!C35+Kelmes!C35+Klaipeda!C35+Klaipedos_rj!C35+Kretinga!C35+Kupiskis!C35+Lazdijai!C35+Marijampole!C35+Mazeikiai!C35+Moletai!C35+Neringa!C35+Pagegiai!C35+Pakruojis!C35+Palanga!C35+Panevezio_rj!C35+Panevezys!C35+Pasvalys!C35+Plunge!C35+Prienai!C35+Radviliskis!C35+Raseiniai!C35+Rietavas!C35+Rokiskis!C35+Sakiai!C35+Salcininkai!C35+Siauliai!C35+Siauliu_rj!C35+Silale!C35+Silute!C35+Sirvintai!C35+Skuodas!C35+Svencionys!C35+Taurage!C35+Telsiai!C35+Trakai!C35+Ukmerge!C35+Utena!C35+Varena!C35+Vilkaviskis!C35+Vilniaus_rj!C35+Vilnius!C35+Visaginas!C35+Zarasai!C35</f>
        <v>7</v>
      </c>
      <c r="D34" s="36">
        <f>Akmene!D35+Alytaus_rj!D35+Alytus!D35+Anyksciai!D35+Birstonas!D35+Birzai!D35+Druskininkai!D35+Elektrenai!D35+Ignalina!D35+Jonava!D35+Joniskis!D35+Jurbarkas!D35+Kaisiadorys!D35+Kalvarija!D35+Kaunas!D35+Kauno_rj!D35+Kazlu_ruda!D35+Kedainiai!D35+Kelmes!D35+Klaipeda!D35+Klaipedos_rj!D35+Kretinga!D35+Kupiskis!D35+Lazdijai!D35+Marijampole!D35+Mazeikiai!D35+Moletai!D35+Neringa!D35+Pagegiai!D35+Pakruojis!D35+Palanga!D35+Panevezio_rj!D35+Panevezys!D35+Pasvalys!D35+Plunge!D35+Prienai!D35+Radviliskis!D35+Raseiniai!D35+Rietavas!D35+Rokiskis!D35+Sakiai!D35+Salcininkai!D35+Siauliai!D35+Siauliu_rj!D35+Silale!D35+Silute!D35+Sirvintai!D35+Skuodas!D35+Svencionys!D35+Taurage!D35+Telsiai!D35+Trakai!D35+Ukmerge!D35+Utena!D35+Varena!D35+Vilkaviskis!D35+Vilniaus_rj!D35+Vilnius!D35+Visaginas!D35+Zarasai!D35</f>
        <v>3</v>
      </c>
      <c r="E34" s="36">
        <f>Akmene!E35+Alytaus_rj!E35+Alytus!E35+Anyksciai!E35+Birstonas!E35+Birzai!E35+Druskininkai!E35+Elektrenai!E35+Ignalina!E35+Jonava!E35+Joniskis!E35+Jurbarkas!E35+Kaisiadorys!E35+Kalvarija!E35+Kaunas!E35+Kauno_rj!E35+Kazlu_ruda!E35+Kedainiai!E35+Kelmes!E35+Klaipeda!E35+Klaipedos_rj!E35+Kretinga!E35+Kupiskis!E35+Lazdijai!E35+Marijampole!E35+Mazeikiai!E35+Moletai!E35+Neringa!E35+Pagegiai!E35+Pakruojis!E35+Palanga!E35+Panevezio_rj!E35+Panevezys!E35+Pasvalys!E35+Plunge!E35+Prienai!E35+Radviliskis!E35+Raseiniai!E35+Rietavas!E35+Rokiskis!E35+Sakiai!E35+Salcininkai!E35+Siauliai!E35+Siauliu_rj!E35+Silale!E35+Silute!E35+Sirvintai!E35+Skuodas!E35+Svencionys!E35+Taurage!E35+Telsiai!E35+Trakai!E35+Ukmerge!E35+Utena!E35+Varena!E35+Vilkaviskis!E35+Vilniaus_rj!E35+Vilnius!E35+Visaginas!E35+Zarasai!E35</f>
        <v>0</v>
      </c>
      <c r="F34" s="36">
        <f>Akmene!F35+Alytaus_rj!F35+Alytus!F35+Anyksciai!F35+Birstonas!F35+Birzai!F35+Druskininkai!F35+Elektrenai!F35+Ignalina!F35+Jonava!F35+Joniskis!F35+Jurbarkas!F35+Kaisiadorys!F35+Kalvarija!F35+Kaunas!F35+Kauno_rj!F35+Kazlu_ruda!F35+Kedainiai!F35+Kelmes!F35+Klaipeda!F35+Klaipedos_rj!F35+Kretinga!F35+Kupiskis!F35+Lazdijai!F35+Marijampole!F35+Mazeikiai!F35+Moletai!F35+Neringa!F35+Pagegiai!F35+Pakruojis!F35+Palanga!F35+Panevezio_rj!F35+Panevezys!F35+Pasvalys!F35+Plunge!F35+Prienai!F35+Radviliskis!F35+Raseiniai!F35+Rietavas!F35+Rokiskis!F35+Sakiai!F35+Salcininkai!F35+Siauliai!F35+Siauliu_rj!F35+Silale!F35+Silute!F35+Sirvintai!F35+Skuodas!F35+Svencionys!F35+Taurage!F35+Telsiai!F35+Trakai!F35+Ukmerge!F35+Utena!F35+Varena!F35+Vilkaviskis!F35+Vilniaus_rj!F35+Vilnius!F35+Visaginas!F35+Zarasai!F35</f>
        <v>0</v>
      </c>
      <c r="G34" s="36">
        <f>Akmene!G35+Alytaus_rj!G35+Alytus!G35+Anyksciai!G35+Birstonas!G35+Birzai!G35+Druskininkai!G35+Elektrenai!G35+Ignalina!G35+Jonava!G35+Joniskis!G35+Jurbarkas!G35+Kaisiadorys!G35+Kalvarija!G35+Kaunas!G35+Kauno_rj!G35+Kazlu_ruda!G35+Kedainiai!G35+Kelmes!G35+Klaipeda!G35+Klaipedos_rj!G35+Kretinga!G35+Kupiskis!G35+Lazdijai!G35+Marijampole!G35+Mazeikiai!G35+Moletai!G35+Neringa!G35+Pagegiai!G35+Pakruojis!G35+Palanga!G35+Panevezio_rj!G35+Panevezys!G35+Pasvalys!G35+Plunge!G35+Prienai!G35+Radviliskis!G35+Raseiniai!G35+Rietavas!G35+Rokiskis!G35+Sakiai!G35+Salcininkai!G35+Siauliai!G35+Siauliu_rj!G35+Silale!G35+Silute!G35+Sirvintai!G35+Skuodas!G35+Svencionys!G35+Taurage!G35+Telsiai!G35+Trakai!G35+Ukmerge!G35+Utena!G35+Varena!G35+Vilkaviskis!G35+Vilniaus_rj!G35+Vilnius!G35+Visaginas!G35+Zarasai!G35</f>
        <v>0</v>
      </c>
      <c r="H34" s="36">
        <f>Akmene!H35+Alytaus_rj!H35+Alytus!H35+Anyksciai!H35+Birstonas!H35+Birzai!H35+Druskininkai!H35+Elektrenai!H35+Ignalina!H35+Jonava!H35+Joniskis!H35+Jurbarkas!H35+Kaisiadorys!H35+Kalvarija!H35+Kaunas!H35+Kauno_rj!H35+Kazlu_ruda!H35+Kedainiai!H35+Kelmes!H35+Klaipeda!H35+Klaipedos_rj!H35+Kretinga!H35+Kupiskis!H35+Lazdijai!H35+Marijampole!H35+Mazeikiai!H35+Moletai!H35+Neringa!H35+Pagegiai!H35+Pakruojis!H35+Palanga!H35+Panevezio_rj!H35+Panevezys!H35+Pasvalys!H35+Plunge!H35+Prienai!H35+Radviliskis!H35+Raseiniai!H35+Rietavas!H35+Rokiskis!H35+Sakiai!H35+Salcininkai!H35+Siauliai!H35+Siauliu_rj!H35+Silale!H35+Silute!H35+Sirvintai!H35+Skuodas!H35+Svencionys!H35+Taurage!H35+Telsiai!H35+Trakai!H35+Ukmerge!H35+Utena!H35+Varena!H35+Vilkaviskis!H35+Vilniaus_rj!H35+Vilnius!H35+Visaginas!H35+Zarasai!H35</f>
        <v>0</v>
      </c>
      <c r="I34" s="36">
        <f>Akmene!I35+Alytaus_rj!I35+Alytus!I35+Anyksciai!I35+Birstonas!I35+Birzai!I35+Druskininkai!I35+Elektrenai!I35+Ignalina!I35+Jonava!I35+Joniskis!I35+Jurbarkas!I35+Kaisiadorys!I35+Kalvarija!I35+Kaunas!I35+Kauno_rj!I35+Kazlu_ruda!I35+Kedainiai!I35+Kelmes!I35+Klaipeda!I35+Klaipedos_rj!I35+Kretinga!I35+Kupiskis!I35+Lazdijai!I35+Marijampole!I35+Mazeikiai!I35+Moletai!I35+Neringa!I35+Pagegiai!I35+Pakruojis!I35+Palanga!I35+Panevezio_rj!I35+Panevezys!I35+Pasvalys!I35+Plunge!I35+Prienai!I35+Radviliskis!I35+Raseiniai!I35+Rietavas!I35+Rokiskis!I35+Sakiai!I35+Salcininkai!I35+Siauliai!I35+Siauliu_rj!I35+Silale!I35+Silute!I35+Sirvintai!I35+Skuodas!I35+Svencionys!I35+Taurage!I35+Telsiai!I35+Trakai!I35+Ukmerge!I35+Utena!I35+Varena!I35+Vilkaviskis!I35+Vilniaus_rj!I35+Vilnius!I35+Visaginas!I35+Zarasai!I35</f>
        <v>0</v>
      </c>
      <c r="J34" s="36">
        <f>Akmene!J35+Alytaus_rj!J35+Alytus!J35+Anyksciai!J35+Birstonas!J35+Birzai!J35+Druskininkai!J35+Elektrenai!J35+Ignalina!J35+Jonava!J35+Joniskis!J35+Jurbarkas!J35+Kaisiadorys!J35+Kalvarija!J35+Kaunas!J35+Kauno_rj!J35+Kazlu_ruda!J35+Kedainiai!J35+Kelmes!J35+Klaipeda!J35+Klaipedos_rj!J35+Kretinga!J35+Kupiskis!J35+Lazdijai!J35+Marijampole!J35+Mazeikiai!J35+Moletai!J35+Neringa!J35+Pagegiai!J35+Pakruojis!J35+Palanga!J35+Panevezio_rj!J35+Panevezys!J35+Pasvalys!J35+Plunge!J35+Prienai!J35+Radviliskis!J35+Raseiniai!J35+Rietavas!J35+Rokiskis!J35+Sakiai!J35+Salcininkai!J35+Siauliai!J35+Siauliu_rj!J35+Silale!J35+Silute!J35+Sirvintai!J35+Skuodas!J35+Svencionys!J35+Taurage!J35+Telsiai!J35+Trakai!J35+Ukmerge!J35+Utena!J35+Varena!J35+Vilkaviskis!J35+Vilniaus_rj!J35+Vilnius!J35+Visaginas!J35+Zarasai!J35</f>
        <v>0</v>
      </c>
      <c r="K34" s="36">
        <f>Akmene!K35+Alytaus_rj!K35+Alytus!K35+Anyksciai!K35+Birstonas!K35+Birzai!K35+Druskininkai!K35+Elektrenai!K35+Ignalina!K35+Jonava!K35+Joniskis!K35+Jurbarkas!K35+Kaisiadorys!K35+Kalvarija!K35+Kaunas!K35+Kauno_rj!K35+Kazlu_ruda!K35+Kedainiai!K35+Kelmes!K35+Klaipeda!K35+Klaipedos_rj!K35+Kretinga!K35+Kupiskis!K35+Lazdijai!K35+Marijampole!K35+Mazeikiai!K35+Moletai!K35+Neringa!K35+Pagegiai!K35+Pakruojis!K35+Palanga!K35+Panevezio_rj!K35+Panevezys!K35+Pasvalys!K35+Plunge!K35+Prienai!K35+Radviliskis!K35+Raseiniai!K35+Rietavas!K35+Rokiskis!K35+Sakiai!K35+Salcininkai!K35+Siauliai!K35+Siauliu_rj!K35+Silale!K35+Silute!K35+Sirvintai!K35+Skuodas!K35+Svencionys!K35+Taurage!K35+Telsiai!K35+Trakai!K35+Ukmerge!K35+Utena!K35+Varena!K35+Vilkaviskis!K35+Vilniaus_rj!K35+Vilnius!K35+Visaginas!K35+Zarasai!K35</f>
        <v>0</v>
      </c>
      <c r="L34" s="36">
        <f>Akmene!L35+Alytaus_rj!L35+Alytus!L35+Anyksciai!L35+Birstonas!L35+Birzai!L35+Druskininkai!L35+Elektrenai!L35+Ignalina!L35+Jonava!L35+Joniskis!L35+Jurbarkas!L35+Kaisiadorys!L35+Kalvarija!L35+Kaunas!L35+Kauno_rj!L35+Kazlu_ruda!L35+Kedainiai!L35+Kelmes!L35+Klaipeda!L35+Klaipedos_rj!L35+Kretinga!L35+Kupiskis!L35+Lazdijai!L35+Marijampole!L35+Mazeikiai!L35+Moletai!L35+Neringa!L35+Pagegiai!L35+Pakruojis!L35+Palanga!L35+Panevezio_rj!L35+Panevezys!L35+Pasvalys!L35+Plunge!L35+Prienai!L35+Radviliskis!L35+Raseiniai!L35+Rietavas!L35+Rokiskis!L35+Sakiai!L35+Salcininkai!L35+Siauliai!L35+Siauliu_rj!L35+Silale!L35+Silute!L35+Sirvintai!L35+Skuodas!L35+Svencionys!L35+Taurage!L35+Telsiai!L35+Trakai!L35+Ukmerge!L35+Utena!L35+Varena!L35+Vilkaviskis!L35+Vilniaus_rj!L35+Vilnius!L35+Visaginas!L35+Zarasai!L35</f>
        <v>0</v>
      </c>
      <c r="M34" s="36">
        <f>Akmene!M35+Alytaus_rj!M35+Alytus!M35+Anyksciai!M35+Birstonas!M35+Birzai!M35+Druskininkai!M35+Elektrenai!M35+Ignalina!M35+Jonava!M35+Joniskis!M35+Jurbarkas!M35+Kaisiadorys!M35+Kalvarija!M35+Kaunas!M35+Kauno_rj!M35+Kazlu_ruda!M35+Kedainiai!M35+Kelmes!M35+Klaipeda!M35+Klaipedos_rj!M35+Kretinga!M35+Kupiskis!M35+Lazdijai!M35+Marijampole!M35+Mazeikiai!M35+Moletai!M35+Neringa!M35+Pagegiai!M35+Pakruojis!M35+Palanga!M35+Panevezio_rj!M35+Panevezys!M35+Pasvalys!M35+Plunge!M35+Prienai!M35+Radviliskis!M35+Raseiniai!M35+Rietavas!M35+Rokiskis!M35+Sakiai!M35+Salcininkai!M35+Siauliai!M35+Siauliu_rj!M35+Silale!M35+Silute!M35+Sirvintai!M35+Skuodas!M35+Svencionys!M35+Taurage!M35+Telsiai!M35+Trakai!M35+Ukmerge!M35+Utena!M35+Varena!M35+Vilkaviskis!M35+Vilniaus_rj!M35+Vilnius!M35+Visaginas!M35+Zarasai!M35</f>
        <v>0</v>
      </c>
      <c r="N34" s="36">
        <f>Akmene!N35+Alytaus_rj!N35+Alytus!N35+Anyksciai!N35+Birstonas!N35+Birzai!N35+Druskininkai!N35+Elektrenai!N35+Ignalina!N35+Jonava!N35+Joniskis!N35+Jurbarkas!N35+Kaisiadorys!N35+Kalvarija!N35+Kaunas!N35+Kauno_rj!N35+Kazlu_ruda!N35+Kedainiai!N35+Kelmes!N35+Klaipeda!N35+Klaipedos_rj!N35+Kretinga!N35+Kupiskis!N35+Lazdijai!N35+Marijampole!N35+Mazeikiai!N35+Moletai!N35+Neringa!N35+Pagegiai!N35+Pakruojis!N35+Palanga!N35+Panevezio_rj!N35+Panevezys!N35+Pasvalys!N35+Plunge!N35+Prienai!N35+Radviliskis!N35+Raseiniai!N35+Rietavas!N35+Rokiskis!N35+Sakiai!N35+Salcininkai!N35+Siauliai!N35+Siauliu_rj!N35+Silale!N35+Silute!N35+Sirvintai!N35+Skuodas!N35+Svencionys!N35+Taurage!N35+Telsiai!N35+Trakai!N35+Ukmerge!N35+Utena!N35+Varena!N35+Vilkaviskis!N35+Vilniaus_rj!N35+Vilnius!N35+Visaginas!N35+Zarasai!N35</f>
        <v>0</v>
      </c>
      <c r="O34" s="36">
        <f>Akmene!O35+Alytaus_rj!O35+Alytus!O35+Anyksciai!O35+Birstonas!O35+Birzai!O35+Druskininkai!O35+Elektrenai!O35+Ignalina!O35+Jonava!O35+Joniskis!O35+Jurbarkas!O35+Kaisiadorys!O35+Kalvarija!O35+Kaunas!O35+Kauno_rj!O35+Kazlu_ruda!O35+Kedainiai!O35+Kelmes!O35+Klaipeda!O35+Klaipedos_rj!O35+Kretinga!O35+Kupiskis!O35+Lazdijai!O35+Marijampole!O35+Mazeikiai!O35+Moletai!O35+Neringa!O35+Pagegiai!O35+Pakruojis!O35+Palanga!O35+Panevezio_rj!O35+Panevezys!O35+Pasvalys!O35+Plunge!O35+Prienai!O35+Radviliskis!O35+Raseiniai!O35+Rietavas!O35+Rokiskis!O35+Sakiai!O35+Salcininkai!O35+Siauliai!O35+Siauliu_rj!O35+Silale!O35+Silute!O35+Sirvintai!O35+Skuodas!O35+Svencionys!O35+Taurage!O35+Telsiai!O35+Trakai!O35+Ukmerge!O35+Utena!O35+Varena!O35+Vilkaviskis!O35+Vilniaus_rj!O35+Vilnius!O35+Visaginas!O35+Zarasai!O35</f>
        <v>0</v>
      </c>
      <c r="P34" s="36">
        <f>Akmene!P35+Alytaus_rj!P35+Alytus!P35+Anyksciai!P35+Birstonas!P35+Birzai!P35+Druskininkai!P35+Elektrenai!P35+Ignalina!P35+Jonava!P35+Joniskis!P35+Jurbarkas!P35+Kaisiadorys!P35+Kalvarija!P35+Kaunas!P35+Kauno_rj!P35+Kazlu_ruda!P35+Kedainiai!P35+Kelmes!P35+Klaipeda!P35+Klaipedos_rj!P35+Kretinga!P35+Kupiskis!P35+Lazdijai!P35+Marijampole!P35+Mazeikiai!P35+Moletai!P35+Neringa!P35+Pagegiai!P35+Pakruojis!P35+Palanga!P35+Panevezio_rj!P35+Panevezys!P35+Pasvalys!P35+Plunge!P35+Prienai!P35+Radviliskis!P35+Raseiniai!P35+Rietavas!P35+Rokiskis!P35+Sakiai!P35+Salcininkai!P35+Siauliai!P35+Siauliu_rj!P35+Silale!P35+Silute!P35+Sirvintai!P35+Skuodas!P35+Svencionys!P35+Taurage!P35+Telsiai!P35+Trakai!P35+Ukmerge!P35+Utena!P35+Varena!P35+Vilkaviskis!P35+Vilniaus_rj!P35+Vilnius!P35+Visaginas!P35+Zarasai!P35</f>
        <v>2</v>
      </c>
      <c r="Q34" s="36">
        <f>Akmene!Q35+Alytaus_rj!Q35+Alytus!Q35+Anyksciai!Q35+Birstonas!Q35+Birzai!Q35+Druskininkai!Q35+Elektrenai!Q35+Ignalina!Q35+Jonava!Q35+Joniskis!Q35+Jurbarkas!Q35+Kaisiadorys!Q35+Kalvarija!Q35+Kaunas!Q35+Kauno_rj!Q35+Kazlu_ruda!Q35+Kedainiai!Q35+Kelmes!Q35+Klaipeda!Q35+Klaipedos_rj!Q35+Kretinga!Q35+Kupiskis!Q35+Lazdijai!Q35+Marijampole!Q35+Mazeikiai!Q35+Moletai!Q35+Neringa!Q35+Pagegiai!Q35+Pakruojis!Q35+Palanga!Q35+Panevezio_rj!Q35+Panevezys!Q35+Pasvalys!Q35+Plunge!Q35+Prienai!Q35+Radviliskis!Q35+Raseiniai!Q35+Rietavas!Q35+Rokiskis!Q35+Sakiai!Q35+Salcininkai!Q35+Siauliai!Q35+Siauliu_rj!Q35+Silale!Q35+Silute!Q35+Sirvintai!Q35+Skuodas!Q35+Svencionys!Q35+Taurage!Q35+Telsiai!Q35+Trakai!Q35+Ukmerge!Q35+Utena!Q35+Varena!Q35+Vilkaviskis!Q35+Vilniaus_rj!Q35+Vilnius!Q35+Visaginas!Q35+Zarasai!Q35</f>
        <v>4</v>
      </c>
      <c r="R34" s="42">
        <f t="shared" si="0"/>
        <v>16</v>
      </c>
      <c r="S34" s="36">
        <v>14</v>
      </c>
      <c r="T34" s="7">
        <f t="shared" si="2"/>
        <v>2</v>
      </c>
    </row>
    <row r="35" spans="1:20" ht="12" customHeight="1" x14ac:dyDescent="0.2">
      <c r="A35" s="8" t="s">
        <v>24</v>
      </c>
      <c r="B35" s="13" t="s">
        <v>190</v>
      </c>
      <c r="C35" s="36">
        <f>Akmene!C36+Alytaus_rj!C36+Alytus!C36+Anyksciai!C36+Birstonas!C36+Birzai!C36+Druskininkai!C36+Elektrenai!C36+Ignalina!C36+Jonava!C36+Joniskis!C36+Jurbarkas!C36+Kaisiadorys!C36+Kalvarija!C36+Kaunas!C36+Kauno_rj!C36+Kazlu_ruda!C36+Kedainiai!C36+Kelmes!C36+Klaipeda!C36+Klaipedos_rj!C36+Kretinga!C36+Kupiskis!C36+Lazdijai!C36+Marijampole!C36+Mazeikiai!C36+Moletai!C36+Neringa!C36+Pagegiai!C36+Pakruojis!C36+Palanga!C36+Panevezio_rj!C36+Panevezys!C36+Pasvalys!C36+Plunge!C36+Prienai!C36+Radviliskis!C36+Raseiniai!C36+Rietavas!C36+Rokiskis!C36+Sakiai!C36+Salcininkai!C36+Siauliai!C36+Siauliu_rj!C36+Silale!C36+Silute!C36+Sirvintai!C36+Skuodas!C36+Svencionys!C36+Taurage!C36+Telsiai!C36+Trakai!C36+Ukmerge!C36+Utena!C36+Varena!C36+Vilkaviskis!C36+Vilniaus_rj!C36+Vilnius!C36+Visaginas!C36+Zarasai!C36</f>
        <v>9</v>
      </c>
      <c r="D35" s="36">
        <f>Akmene!D36+Alytaus_rj!D36+Alytus!D36+Anyksciai!D36+Birstonas!D36+Birzai!D36+Druskininkai!D36+Elektrenai!D36+Ignalina!D36+Jonava!D36+Joniskis!D36+Jurbarkas!D36+Kaisiadorys!D36+Kalvarija!D36+Kaunas!D36+Kauno_rj!D36+Kazlu_ruda!D36+Kedainiai!D36+Kelmes!D36+Klaipeda!D36+Klaipedos_rj!D36+Kretinga!D36+Kupiskis!D36+Lazdijai!D36+Marijampole!D36+Mazeikiai!D36+Moletai!D36+Neringa!D36+Pagegiai!D36+Pakruojis!D36+Palanga!D36+Panevezio_rj!D36+Panevezys!D36+Pasvalys!D36+Plunge!D36+Prienai!D36+Radviliskis!D36+Raseiniai!D36+Rietavas!D36+Rokiskis!D36+Sakiai!D36+Salcininkai!D36+Siauliai!D36+Siauliu_rj!D36+Silale!D36+Silute!D36+Sirvintai!D36+Skuodas!D36+Svencionys!D36+Taurage!D36+Telsiai!D36+Trakai!D36+Ukmerge!D36+Utena!D36+Varena!D36+Vilkaviskis!D36+Vilniaus_rj!D36+Vilnius!D36+Visaginas!D36+Zarasai!D36</f>
        <v>4</v>
      </c>
      <c r="E35" s="36">
        <f>Akmene!E36+Alytaus_rj!E36+Alytus!E36+Anyksciai!E36+Birstonas!E36+Birzai!E36+Druskininkai!E36+Elektrenai!E36+Ignalina!E36+Jonava!E36+Joniskis!E36+Jurbarkas!E36+Kaisiadorys!E36+Kalvarija!E36+Kaunas!E36+Kauno_rj!E36+Kazlu_ruda!E36+Kedainiai!E36+Kelmes!E36+Klaipeda!E36+Klaipedos_rj!E36+Kretinga!E36+Kupiskis!E36+Lazdijai!E36+Marijampole!E36+Mazeikiai!E36+Moletai!E36+Neringa!E36+Pagegiai!E36+Pakruojis!E36+Palanga!E36+Panevezio_rj!E36+Panevezys!E36+Pasvalys!E36+Plunge!E36+Prienai!E36+Radviliskis!E36+Raseiniai!E36+Rietavas!E36+Rokiskis!E36+Sakiai!E36+Salcininkai!E36+Siauliai!E36+Siauliu_rj!E36+Silale!E36+Silute!E36+Sirvintai!E36+Skuodas!E36+Svencionys!E36+Taurage!E36+Telsiai!E36+Trakai!E36+Ukmerge!E36+Utena!E36+Varena!E36+Vilkaviskis!E36+Vilniaus_rj!E36+Vilnius!E36+Visaginas!E36+Zarasai!E36</f>
        <v>0</v>
      </c>
      <c r="F35" s="36">
        <f>Akmene!F36+Alytaus_rj!F36+Alytus!F36+Anyksciai!F36+Birstonas!F36+Birzai!F36+Druskininkai!F36+Elektrenai!F36+Ignalina!F36+Jonava!F36+Joniskis!F36+Jurbarkas!F36+Kaisiadorys!F36+Kalvarija!F36+Kaunas!F36+Kauno_rj!F36+Kazlu_ruda!F36+Kedainiai!F36+Kelmes!F36+Klaipeda!F36+Klaipedos_rj!F36+Kretinga!F36+Kupiskis!F36+Lazdijai!F36+Marijampole!F36+Mazeikiai!F36+Moletai!F36+Neringa!F36+Pagegiai!F36+Pakruojis!F36+Palanga!F36+Panevezio_rj!F36+Panevezys!F36+Pasvalys!F36+Plunge!F36+Prienai!F36+Radviliskis!F36+Raseiniai!F36+Rietavas!F36+Rokiskis!F36+Sakiai!F36+Salcininkai!F36+Siauliai!F36+Siauliu_rj!F36+Silale!F36+Silute!F36+Sirvintai!F36+Skuodas!F36+Svencionys!F36+Taurage!F36+Telsiai!F36+Trakai!F36+Ukmerge!F36+Utena!F36+Varena!F36+Vilkaviskis!F36+Vilniaus_rj!F36+Vilnius!F36+Visaginas!F36+Zarasai!F36</f>
        <v>0</v>
      </c>
      <c r="G35" s="36">
        <f>Akmene!G36+Alytaus_rj!G36+Alytus!G36+Anyksciai!G36+Birstonas!G36+Birzai!G36+Druskininkai!G36+Elektrenai!G36+Ignalina!G36+Jonava!G36+Joniskis!G36+Jurbarkas!G36+Kaisiadorys!G36+Kalvarija!G36+Kaunas!G36+Kauno_rj!G36+Kazlu_ruda!G36+Kedainiai!G36+Kelmes!G36+Klaipeda!G36+Klaipedos_rj!G36+Kretinga!G36+Kupiskis!G36+Lazdijai!G36+Marijampole!G36+Mazeikiai!G36+Moletai!G36+Neringa!G36+Pagegiai!G36+Pakruojis!G36+Palanga!G36+Panevezio_rj!G36+Panevezys!G36+Pasvalys!G36+Plunge!G36+Prienai!G36+Radviliskis!G36+Raseiniai!G36+Rietavas!G36+Rokiskis!G36+Sakiai!G36+Salcininkai!G36+Siauliai!G36+Siauliu_rj!G36+Silale!G36+Silute!G36+Sirvintai!G36+Skuodas!G36+Svencionys!G36+Taurage!G36+Telsiai!G36+Trakai!G36+Ukmerge!G36+Utena!G36+Varena!G36+Vilkaviskis!G36+Vilniaus_rj!G36+Vilnius!G36+Visaginas!G36+Zarasai!G36</f>
        <v>0</v>
      </c>
      <c r="H35" s="36">
        <f>Akmene!H36+Alytaus_rj!H36+Alytus!H36+Anyksciai!H36+Birstonas!H36+Birzai!H36+Druskininkai!H36+Elektrenai!H36+Ignalina!H36+Jonava!H36+Joniskis!H36+Jurbarkas!H36+Kaisiadorys!H36+Kalvarija!H36+Kaunas!H36+Kauno_rj!H36+Kazlu_ruda!H36+Kedainiai!H36+Kelmes!H36+Klaipeda!H36+Klaipedos_rj!H36+Kretinga!H36+Kupiskis!H36+Lazdijai!H36+Marijampole!H36+Mazeikiai!H36+Moletai!H36+Neringa!H36+Pagegiai!H36+Pakruojis!H36+Palanga!H36+Panevezio_rj!H36+Panevezys!H36+Pasvalys!H36+Plunge!H36+Prienai!H36+Radviliskis!H36+Raseiniai!H36+Rietavas!H36+Rokiskis!H36+Sakiai!H36+Salcininkai!H36+Siauliai!H36+Siauliu_rj!H36+Silale!H36+Silute!H36+Sirvintai!H36+Skuodas!H36+Svencionys!H36+Taurage!H36+Telsiai!H36+Trakai!H36+Ukmerge!H36+Utena!H36+Varena!H36+Vilkaviskis!H36+Vilniaus_rj!H36+Vilnius!H36+Visaginas!H36+Zarasai!H36</f>
        <v>1</v>
      </c>
      <c r="I35" s="36">
        <f>Akmene!I36+Alytaus_rj!I36+Alytus!I36+Anyksciai!I36+Birstonas!I36+Birzai!I36+Druskininkai!I36+Elektrenai!I36+Ignalina!I36+Jonava!I36+Joniskis!I36+Jurbarkas!I36+Kaisiadorys!I36+Kalvarija!I36+Kaunas!I36+Kauno_rj!I36+Kazlu_ruda!I36+Kedainiai!I36+Kelmes!I36+Klaipeda!I36+Klaipedos_rj!I36+Kretinga!I36+Kupiskis!I36+Lazdijai!I36+Marijampole!I36+Mazeikiai!I36+Moletai!I36+Neringa!I36+Pagegiai!I36+Pakruojis!I36+Palanga!I36+Panevezio_rj!I36+Panevezys!I36+Pasvalys!I36+Plunge!I36+Prienai!I36+Radviliskis!I36+Raseiniai!I36+Rietavas!I36+Rokiskis!I36+Sakiai!I36+Salcininkai!I36+Siauliai!I36+Siauliu_rj!I36+Silale!I36+Silute!I36+Sirvintai!I36+Skuodas!I36+Svencionys!I36+Taurage!I36+Telsiai!I36+Trakai!I36+Ukmerge!I36+Utena!I36+Varena!I36+Vilkaviskis!I36+Vilniaus_rj!I36+Vilnius!I36+Visaginas!I36+Zarasai!I36</f>
        <v>0</v>
      </c>
      <c r="J35" s="36">
        <f>Akmene!J36+Alytaus_rj!J36+Alytus!J36+Anyksciai!J36+Birstonas!J36+Birzai!J36+Druskininkai!J36+Elektrenai!J36+Ignalina!J36+Jonava!J36+Joniskis!J36+Jurbarkas!J36+Kaisiadorys!J36+Kalvarija!J36+Kaunas!J36+Kauno_rj!J36+Kazlu_ruda!J36+Kedainiai!J36+Kelmes!J36+Klaipeda!J36+Klaipedos_rj!J36+Kretinga!J36+Kupiskis!J36+Lazdijai!J36+Marijampole!J36+Mazeikiai!J36+Moletai!J36+Neringa!J36+Pagegiai!J36+Pakruojis!J36+Palanga!J36+Panevezio_rj!J36+Panevezys!J36+Pasvalys!J36+Plunge!J36+Prienai!J36+Radviliskis!J36+Raseiniai!J36+Rietavas!J36+Rokiskis!J36+Sakiai!J36+Salcininkai!J36+Siauliai!J36+Siauliu_rj!J36+Silale!J36+Silute!J36+Sirvintai!J36+Skuodas!J36+Svencionys!J36+Taurage!J36+Telsiai!J36+Trakai!J36+Ukmerge!J36+Utena!J36+Varena!J36+Vilkaviskis!J36+Vilniaus_rj!J36+Vilnius!J36+Visaginas!J36+Zarasai!J36</f>
        <v>0</v>
      </c>
      <c r="K35" s="36">
        <f>Akmene!K36+Alytaus_rj!K36+Alytus!K36+Anyksciai!K36+Birstonas!K36+Birzai!K36+Druskininkai!K36+Elektrenai!K36+Ignalina!K36+Jonava!K36+Joniskis!K36+Jurbarkas!K36+Kaisiadorys!K36+Kalvarija!K36+Kaunas!K36+Kauno_rj!K36+Kazlu_ruda!K36+Kedainiai!K36+Kelmes!K36+Klaipeda!K36+Klaipedos_rj!K36+Kretinga!K36+Kupiskis!K36+Lazdijai!K36+Marijampole!K36+Mazeikiai!K36+Moletai!K36+Neringa!K36+Pagegiai!K36+Pakruojis!K36+Palanga!K36+Panevezio_rj!K36+Panevezys!K36+Pasvalys!K36+Plunge!K36+Prienai!K36+Radviliskis!K36+Raseiniai!K36+Rietavas!K36+Rokiskis!K36+Sakiai!K36+Salcininkai!K36+Siauliai!K36+Siauliu_rj!K36+Silale!K36+Silute!K36+Sirvintai!K36+Skuodas!K36+Svencionys!K36+Taurage!K36+Telsiai!K36+Trakai!K36+Ukmerge!K36+Utena!K36+Varena!K36+Vilkaviskis!K36+Vilniaus_rj!K36+Vilnius!K36+Visaginas!K36+Zarasai!K36</f>
        <v>0</v>
      </c>
      <c r="L35" s="36">
        <f>Akmene!L36+Alytaus_rj!L36+Alytus!L36+Anyksciai!L36+Birstonas!L36+Birzai!L36+Druskininkai!L36+Elektrenai!L36+Ignalina!L36+Jonava!L36+Joniskis!L36+Jurbarkas!L36+Kaisiadorys!L36+Kalvarija!L36+Kaunas!L36+Kauno_rj!L36+Kazlu_ruda!L36+Kedainiai!L36+Kelmes!L36+Klaipeda!L36+Klaipedos_rj!L36+Kretinga!L36+Kupiskis!L36+Lazdijai!L36+Marijampole!L36+Mazeikiai!L36+Moletai!L36+Neringa!L36+Pagegiai!L36+Pakruojis!L36+Palanga!L36+Panevezio_rj!L36+Panevezys!L36+Pasvalys!L36+Plunge!L36+Prienai!L36+Radviliskis!L36+Raseiniai!L36+Rietavas!L36+Rokiskis!L36+Sakiai!L36+Salcininkai!L36+Siauliai!L36+Siauliu_rj!L36+Silale!L36+Silute!L36+Sirvintai!L36+Skuodas!L36+Svencionys!L36+Taurage!L36+Telsiai!L36+Trakai!L36+Ukmerge!L36+Utena!L36+Varena!L36+Vilkaviskis!L36+Vilniaus_rj!L36+Vilnius!L36+Visaginas!L36+Zarasai!L36</f>
        <v>0</v>
      </c>
      <c r="M35" s="36">
        <f>Akmene!M36+Alytaus_rj!M36+Alytus!M36+Anyksciai!M36+Birstonas!M36+Birzai!M36+Druskininkai!M36+Elektrenai!M36+Ignalina!M36+Jonava!M36+Joniskis!M36+Jurbarkas!M36+Kaisiadorys!M36+Kalvarija!M36+Kaunas!M36+Kauno_rj!M36+Kazlu_ruda!M36+Kedainiai!M36+Kelmes!M36+Klaipeda!M36+Klaipedos_rj!M36+Kretinga!M36+Kupiskis!M36+Lazdijai!M36+Marijampole!M36+Mazeikiai!M36+Moletai!M36+Neringa!M36+Pagegiai!M36+Pakruojis!M36+Palanga!M36+Panevezio_rj!M36+Panevezys!M36+Pasvalys!M36+Plunge!M36+Prienai!M36+Radviliskis!M36+Raseiniai!M36+Rietavas!M36+Rokiskis!M36+Sakiai!M36+Salcininkai!M36+Siauliai!M36+Siauliu_rj!M36+Silale!M36+Silute!M36+Sirvintai!M36+Skuodas!M36+Svencionys!M36+Taurage!M36+Telsiai!M36+Trakai!M36+Ukmerge!M36+Utena!M36+Varena!M36+Vilkaviskis!M36+Vilniaus_rj!M36+Vilnius!M36+Visaginas!M36+Zarasai!M36</f>
        <v>0</v>
      </c>
      <c r="N35" s="36">
        <f>Akmene!N36+Alytaus_rj!N36+Alytus!N36+Anyksciai!N36+Birstonas!N36+Birzai!N36+Druskininkai!N36+Elektrenai!N36+Ignalina!N36+Jonava!N36+Joniskis!N36+Jurbarkas!N36+Kaisiadorys!N36+Kalvarija!N36+Kaunas!N36+Kauno_rj!N36+Kazlu_ruda!N36+Kedainiai!N36+Kelmes!N36+Klaipeda!N36+Klaipedos_rj!N36+Kretinga!N36+Kupiskis!N36+Lazdijai!N36+Marijampole!N36+Mazeikiai!N36+Moletai!N36+Neringa!N36+Pagegiai!N36+Pakruojis!N36+Palanga!N36+Panevezio_rj!N36+Panevezys!N36+Pasvalys!N36+Plunge!N36+Prienai!N36+Radviliskis!N36+Raseiniai!N36+Rietavas!N36+Rokiskis!N36+Sakiai!N36+Salcininkai!N36+Siauliai!N36+Siauliu_rj!N36+Silale!N36+Silute!N36+Sirvintai!N36+Skuodas!N36+Svencionys!N36+Taurage!N36+Telsiai!N36+Trakai!N36+Ukmerge!N36+Utena!N36+Varena!N36+Vilkaviskis!N36+Vilniaus_rj!N36+Vilnius!N36+Visaginas!N36+Zarasai!N36</f>
        <v>0</v>
      </c>
      <c r="O35" s="36">
        <f>Akmene!O36+Alytaus_rj!O36+Alytus!O36+Anyksciai!O36+Birstonas!O36+Birzai!O36+Druskininkai!O36+Elektrenai!O36+Ignalina!O36+Jonava!O36+Joniskis!O36+Jurbarkas!O36+Kaisiadorys!O36+Kalvarija!O36+Kaunas!O36+Kauno_rj!O36+Kazlu_ruda!O36+Kedainiai!O36+Kelmes!O36+Klaipeda!O36+Klaipedos_rj!O36+Kretinga!O36+Kupiskis!O36+Lazdijai!O36+Marijampole!O36+Mazeikiai!O36+Moletai!O36+Neringa!O36+Pagegiai!O36+Pakruojis!O36+Palanga!O36+Panevezio_rj!O36+Panevezys!O36+Pasvalys!O36+Plunge!O36+Prienai!O36+Radviliskis!O36+Raseiniai!O36+Rietavas!O36+Rokiskis!O36+Sakiai!O36+Salcininkai!O36+Siauliai!O36+Siauliu_rj!O36+Silale!O36+Silute!O36+Sirvintai!O36+Skuodas!O36+Svencionys!O36+Taurage!O36+Telsiai!O36+Trakai!O36+Ukmerge!O36+Utena!O36+Varena!O36+Vilkaviskis!O36+Vilniaus_rj!O36+Vilnius!O36+Visaginas!O36+Zarasai!O36</f>
        <v>0</v>
      </c>
      <c r="P35" s="36">
        <f>Akmene!P36+Alytaus_rj!P36+Alytus!P36+Anyksciai!P36+Birstonas!P36+Birzai!P36+Druskininkai!P36+Elektrenai!P36+Ignalina!P36+Jonava!P36+Joniskis!P36+Jurbarkas!P36+Kaisiadorys!P36+Kalvarija!P36+Kaunas!P36+Kauno_rj!P36+Kazlu_ruda!P36+Kedainiai!P36+Kelmes!P36+Klaipeda!P36+Klaipedos_rj!P36+Kretinga!P36+Kupiskis!P36+Lazdijai!P36+Marijampole!P36+Mazeikiai!P36+Moletai!P36+Neringa!P36+Pagegiai!P36+Pakruojis!P36+Palanga!P36+Panevezio_rj!P36+Panevezys!P36+Pasvalys!P36+Plunge!P36+Prienai!P36+Radviliskis!P36+Raseiniai!P36+Rietavas!P36+Rokiskis!P36+Sakiai!P36+Salcininkai!P36+Siauliai!P36+Siauliu_rj!P36+Silale!P36+Silute!P36+Sirvintai!P36+Skuodas!P36+Svencionys!P36+Taurage!P36+Telsiai!P36+Trakai!P36+Ukmerge!P36+Utena!P36+Varena!P36+Vilkaviskis!P36+Vilniaus_rj!P36+Vilnius!P36+Visaginas!P36+Zarasai!P36</f>
        <v>0</v>
      </c>
      <c r="Q35" s="36">
        <f>Akmene!Q36+Alytaus_rj!Q36+Alytus!Q36+Anyksciai!Q36+Birstonas!Q36+Birzai!Q36+Druskininkai!Q36+Elektrenai!Q36+Ignalina!Q36+Jonava!Q36+Joniskis!Q36+Jurbarkas!Q36+Kaisiadorys!Q36+Kalvarija!Q36+Kaunas!Q36+Kauno_rj!Q36+Kazlu_ruda!Q36+Kedainiai!Q36+Kelmes!Q36+Klaipeda!Q36+Klaipedos_rj!Q36+Kretinga!Q36+Kupiskis!Q36+Lazdijai!Q36+Marijampole!Q36+Mazeikiai!Q36+Moletai!Q36+Neringa!Q36+Pagegiai!Q36+Pakruojis!Q36+Palanga!Q36+Panevezio_rj!Q36+Panevezys!Q36+Pasvalys!Q36+Plunge!Q36+Prienai!Q36+Radviliskis!Q36+Raseiniai!Q36+Rietavas!Q36+Rokiskis!Q36+Sakiai!Q36+Salcininkai!Q36+Siauliai!Q36+Siauliu_rj!Q36+Silale!Q36+Silute!Q36+Sirvintai!Q36+Skuodas!Q36+Svencionys!Q36+Taurage!Q36+Telsiai!Q36+Trakai!Q36+Ukmerge!Q36+Utena!Q36+Varena!Q36+Vilkaviskis!Q36+Vilniaus_rj!Q36+Vilnius!Q36+Visaginas!Q36+Zarasai!Q36</f>
        <v>4</v>
      </c>
      <c r="R35" s="42">
        <f t="shared" si="0"/>
        <v>18</v>
      </c>
      <c r="S35" s="36">
        <v>14</v>
      </c>
      <c r="T35" s="7">
        <f t="shared" si="2"/>
        <v>4</v>
      </c>
    </row>
    <row r="36" spans="1:20" ht="12" customHeight="1" x14ac:dyDescent="0.2">
      <c r="A36" s="8" t="s">
        <v>25</v>
      </c>
      <c r="B36" s="13" t="s">
        <v>64</v>
      </c>
      <c r="C36" s="36">
        <f>Akmene!C37+Alytaus_rj!C37+Alytus!C37+Anyksciai!C37+Birstonas!C37+Birzai!C37+Druskininkai!C37+Elektrenai!C37+Ignalina!C37+Jonava!C37+Joniskis!C37+Jurbarkas!C37+Kaisiadorys!C37+Kalvarija!C37+Kaunas!C37+Kauno_rj!C37+Kazlu_ruda!C37+Kedainiai!C37+Kelmes!C37+Klaipeda!C37+Klaipedos_rj!C37+Kretinga!C37+Kupiskis!C37+Lazdijai!C37+Marijampole!C37+Mazeikiai!C37+Moletai!C37+Neringa!C37+Pagegiai!C37+Pakruojis!C37+Palanga!C37+Panevezio_rj!C37+Panevezys!C37+Pasvalys!C37+Plunge!C37+Prienai!C37+Radviliskis!C37+Raseiniai!C37+Rietavas!C37+Rokiskis!C37+Sakiai!C37+Salcininkai!C37+Siauliai!C37+Siauliu_rj!C37+Silale!C37+Silute!C37+Sirvintai!C37+Skuodas!C37+Svencionys!C37+Taurage!C37+Telsiai!C37+Trakai!C37+Ukmerge!C37+Utena!C37+Varena!C37+Vilkaviskis!C37+Vilniaus_rj!C37+Vilnius!C37+Visaginas!C37+Zarasai!C37</f>
        <v>0</v>
      </c>
      <c r="D36" s="36">
        <f>Akmene!D37+Alytaus_rj!D37+Alytus!D37+Anyksciai!D37+Birstonas!D37+Birzai!D37+Druskininkai!D37+Elektrenai!D37+Ignalina!D37+Jonava!D37+Joniskis!D37+Jurbarkas!D37+Kaisiadorys!D37+Kalvarija!D37+Kaunas!D37+Kauno_rj!D37+Kazlu_ruda!D37+Kedainiai!D37+Kelmes!D37+Klaipeda!D37+Klaipedos_rj!D37+Kretinga!D37+Kupiskis!D37+Lazdijai!D37+Marijampole!D37+Mazeikiai!D37+Moletai!D37+Neringa!D37+Pagegiai!D37+Pakruojis!D37+Palanga!D37+Panevezio_rj!D37+Panevezys!D37+Pasvalys!D37+Plunge!D37+Prienai!D37+Radviliskis!D37+Raseiniai!D37+Rietavas!D37+Rokiskis!D37+Sakiai!D37+Salcininkai!D37+Siauliai!D37+Siauliu_rj!D37+Silale!D37+Silute!D37+Sirvintai!D37+Skuodas!D37+Svencionys!D37+Taurage!D37+Telsiai!D37+Trakai!D37+Ukmerge!D37+Utena!D37+Varena!D37+Vilkaviskis!D37+Vilniaus_rj!D37+Vilnius!D37+Visaginas!D37+Zarasai!D37</f>
        <v>1</v>
      </c>
      <c r="E36" s="36">
        <f>Akmene!E37+Alytaus_rj!E37+Alytus!E37+Anyksciai!E37+Birstonas!E37+Birzai!E37+Druskininkai!E37+Elektrenai!E37+Ignalina!E37+Jonava!E37+Joniskis!E37+Jurbarkas!E37+Kaisiadorys!E37+Kalvarija!E37+Kaunas!E37+Kauno_rj!E37+Kazlu_ruda!E37+Kedainiai!E37+Kelmes!E37+Klaipeda!E37+Klaipedos_rj!E37+Kretinga!E37+Kupiskis!E37+Lazdijai!E37+Marijampole!E37+Mazeikiai!E37+Moletai!E37+Neringa!E37+Pagegiai!E37+Pakruojis!E37+Palanga!E37+Panevezio_rj!E37+Panevezys!E37+Pasvalys!E37+Plunge!E37+Prienai!E37+Radviliskis!E37+Raseiniai!E37+Rietavas!E37+Rokiskis!E37+Sakiai!E37+Salcininkai!E37+Siauliai!E37+Siauliu_rj!E37+Silale!E37+Silute!E37+Sirvintai!E37+Skuodas!E37+Svencionys!E37+Taurage!E37+Telsiai!E37+Trakai!E37+Ukmerge!E37+Utena!E37+Varena!E37+Vilkaviskis!E37+Vilniaus_rj!E37+Vilnius!E37+Visaginas!E37+Zarasai!E37</f>
        <v>0</v>
      </c>
      <c r="F36" s="36">
        <f>Akmene!F37+Alytaus_rj!F37+Alytus!F37+Anyksciai!F37+Birstonas!F37+Birzai!F37+Druskininkai!F37+Elektrenai!F37+Ignalina!F37+Jonava!F37+Joniskis!F37+Jurbarkas!F37+Kaisiadorys!F37+Kalvarija!F37+Kaunas!F37+Kauno_rj!F37+Kazlu_ruda!F37+Kedainiai!F37+Kelmes!F37+Klaipeda!F37+Klaipedos_rj!F37+Kretinga!F37+Kupiskis!F37+Lazdijai!F37+Marijampole!F37+Mazeikiai!F37+Moletai!F37+Neringa!F37+Pagegiai!F37+Pakruojis!F37+Palanga!F37+Panevezio_rj!F37+Panevezys!F37+Pasvalys!F37+Plunge!F37+Prienai!F37+Radviliskis!F37+Raseiniai!F37+Rietavas!F37+Rokiskis!F37+Sakiai!F37+Salcininkai!F37+Siauliai!F37+Siauliu_rj!F37+Silale!F37+Silute!F37+Sirvintai!F37+Skuodas!F37+Svencionys!F37+Taurage!F37+Telsiai!F37+Trakai!F37+Ukmerge!F37+Utena!F37+Varena!F37+Vilkaviskis!F37+Vilniaus_rj!F37+Vilnius!F37+Visaginas!F37+Zarasai!F37</f>
        <v>0</v>
      </c>
      <c r="G36" s="36">
        <f>Akmene!G37+Alytaus_rj!G37+Alytus!G37+Anyksciai!G37+Birstonas!G37+Birzai!G37+Druskininkai!G37+Elektrenai!G37+Ignalina!G37+Jonava!G37+Joniskis!G37+Jurbarkas!G37+Kaisiadorys!G37+Kalvarija!G37+Kaunas!G37+Kauno_rj!G37+Kazlu_ruda!G37+Kedainiai!G37+Kelmes!G37+Klaipeda!G37+Klaipedos_rj!G37+Kretinga!G37+Kupiskis!G37+Lazdijai!G37+Marijampole!G37+Mazeikiai!G37+Moletai!G37+Neringa!G37+Pagegiai!G37+Pakruojis!G37+Palanga!G37+Panevezio_rj!G37+Panevezys!G37+Pasvalys!G37+Plunge!G37+Prienai!G37+Radviliskis!G37+Raseiniai!G37+Rietavas!G37+Rokiskis!G37+Sakiai!G37+Salcininkai!G37+Siauliai!G37+Siauliu_rj!G37+Silale!G37+Silute!G37+Sirvintai!G37+Skuodas!G37+Svencionys!G37+Taurage!G37+Telsiai!G37+Trakai!G37+Ukmerge!G37+Utena!G37+Varena!G37+Vilkaviskis!G37+Vilniaus_rj!G37+Vilnius!G37+Visaginas!G37+Zarasai!G37</f>
        <v>1</v>
      </c>
      <c r="H36" s="36">
        <f>Akmene!H37+Alytaus_rj!H37+Alytus!H37+Anyksciai!H37+Birstonas!H37+Birzai!H37+Druskininkai!H37+Elektrenai!H37+Ignalina!H37+Jonava!H37+Joniskis!H37+Jurbarkas!H37+Kaisiadorys!H37+Kalvarija!H37+Kaunas!H37+Kauno_rj!H37+Kazlu_ruda!H37+Kedainiai!H37+Kelmes!H37+Klaipeda!H37+Klaipedos_rj!H37+Kretinga!H37+Kupiskis!H37+Lazdijai!H37+Marijampole!H37+Mazeikiai!H37+Moletai!H37+Neringa!H37+Pagegiai!H37+Pakruojis!H37+Palanga!H37+Panevezio_rj!H37+Panevezys!H37+Pasvalys!H37+Plunge!H37+Prienai!H37+Radviliskis!H37+Raseiniai!H37+Rietavas!H37+Rokiskis!H37+Sakiai!H37+Salcininkai!H37+Siauliai!H37+Siauliu_rj!H37+Silale!H37+Silute!H37+Sirvintai!H37+Skuodas!H37+Svencionys!H37+Taurage!H37+Telsiai!H37+Trakai!H37+Ukmerge!H37+Utena!H37+Varena!H37+Vilkaviskis!H37+Vilniaus_rj!H37+Vilnius!H37+Visaginas!H37+Zarasai!H37</f>
        <v>0</v>
      </c>
      <c r="I36" s="36">
        <f>Akmene!I37+Alytaus_rj!I37+Alytus!I37+Anyksciai!I37+Birstonas!I37+Birzai!I37+Druskininkai!I37+Elektrenai!I37+Ignalina!I37+Jonava!I37+Joniskis!I37+Jurbarkas!I37+Kaisiadorys!I37+Kalvarija!I37+Kaunas!I37+Kauno_rj!I37+Kazlu_ruda!I37+Kedainiai!I37+Kelmes!I37+Klaipeda!I37+Klaipedos_rj!I37+Kretinga!I37+Kupiskis!I37+Lazdijai!I37+Marijampole!I37+Mazeikiai!I37+Moletai!I37+Neringa!I37+Pagegiai!I37+Pakruojis!I37+Palanga!I37+Panevezio_rj!I37+Panevezys!I37+Pasvalys!I37+Plunge!I37+Prienai!I37+Radviliskis!I37+Raseiniai!I37+Rietavas!I37+Rokiskis!I37+Sakiai!I37+Salcininkai!I37+Siauliai!I37+Siauliu_rj!I37+Silale!I37+Silute!I37+Sirvintai!I37+Skuodas!I37+Svencionys!I37+Taurage!I37+Telsiai!I37+Trakai!I37+Ukmerge!I37+Utena!I37+Varena!I37+Vilkaviskis!I37+Vilniaus_rj!I37+Vilnius!I37+Visaginas!I37+Zarasai!I37</f>
        <v>1</v>
      </c>
      <c r="J36" s="36">
        <f>Akmene!J37+Alytaus_rj!J37+Alytus!J37+Anyksciai!J37+Birstonas!J37+Birzai!J37+Druskininkai!J37+Elektrenai!J37+Ignalina!J37+Jonava!J37+Joniskis!J37+Jurbarkas!J37+Kaisiadorys!J37+Kalvarija!J37+Kaunas!J37+Kauno_rj!J37+Kazlu_ruda!J37+Kedainiai!J37+Kelmes!J37+Klaipeda!J37+Klaipedos_rj!J37+Kretinga!J37+Kupiskis!J37+Lazdijai!J37+Marijampole!J37+Mazeikiai!J37+Moletai!J37+Neringa!J37+Pagegiai!J37+Pakruojis!J37+Palanga!J37+Panevezio_rj!J37+Panevezys!J37+Pasvalys!J37+Plunge!J37+Prienai!J37+Radviliskis!J37+Raseiniai!J37+Rietavas!J37+Rokiskis!J37+Sakiai!J37+Salcininkai!J37+Siauliai!J37+Siauliu_rj!J37+Silale!J37+Silute!J37+Sirvintai!J37+Skuodas!J37+Svencionys!J37+Taurage!J37+Telsiai!J37+Trakai!J37+Ukmerge!J37+Utena!J37+Varena!J37+Vilkaviskis!J37+Vilniaus_rj!J37+Vilnius!J37+Visaginas!J37+Zarasai!J37</f>
        <v>0</v>
      </c>
      <c r="K36" s="36">
        <f>Akmene!K37+Alytaus_rj!K37+Alytus!K37+Anyksciai!K37+Birstonas!K37+Birzai!K37+Druskininkai!K37+Elektrenai!K37+Ignalina!K37+Jonava!K37+Joniskis!K37+Jurbarkas!K37+Kaisiadorys!K37+Kalvarija!K37+Kaunas!K37+Kauno_rj!K37+Kazlu_ruda!K37+Kedainiai!K37+Kelmes!K37+Klaipeda!K37+Klaipedos_rj!K37+Kretinga!K37+Kupiskis!K37+Lazdijai!K37+Marijampole!K37+Mazeikiai!K37+Moletai!K37+Neringa!K37+Pagegiai!K37+Pakruojis!K37+Palanga!K37+Panevezio_rj!K37+Panevezys!K37+Pasvalys!K37+Plunge!K37+Prienai!K37+Radviliskis!K37+Raseiniai!K37+Rietavas!K37+Rokiskis!K37+Sakiai!K37+Salcininkai!K37+Siauliai!K37+Siauliu_rj!K37+Silale!K37+Silute!K37+Sirvintai!K37+Skuodas!K37+Svencionys!K37+Taurage!K37+Telsiai!K37+Trakai!K37+Ukmerge!K37+Utena!K37+Varena!K37+Vilkaviskis!K37+Vilniaus_rj!K37+Vilnius!K37+Visaginas!K37+Zarasai!K37</f>
        <v>5</v>
      </c>
      <c r="L36" s="36">
        <f>Akmene!L37+Alytaus_rj!L37+Alytus!L37+Anyksciai!L37+Birstonas!L37+Birzai!L37+Druskininkai!L37+Elektrenai!L37+Ignalina!L37+Jonava!L37+Joniskis!L37+Jurbarkas!L37+Kaisiadorys!L37+Kalvarija!L37+Kaunas!L37+Kauno_rj!L37+Kazlu_ruda!L37+Kedainiai!L37+Kelmes!L37+Klaipeda!L37+Klaipedos_rj!L37+Kretinga!L37+Kupiskis!L37+Lazdijai!L37+Marijampole!L37+Mazeikiai!L37+Moletai!L37+Neringa!L37+Pagegiai!L37+Pakruojis!L37+Palanga!L37+Panevezio_rj!L37+Panevezys!L37+Pasvalys!L37+Plunge!L37+Prienai!L37+Radviliskis!L37+Raseiniai!L37+Rietavas!L37+Rokiskis!L37+Sakiai!L37+Salcininkai!L37+Siauliai!L37+Siauliu_rj!L37+Silale!L37+Silute!L37+Sirvintai!L37+Skuodas!L37+Svencionys!L37+Taurage!L37+Telsiai!L37+Trakai!L37+Ukmerge!L37+Utena!L37+Varena!L37+Vilkaviskis!L37+Vilniaus_rj!L37+Vilnius!L37+Visaginas!L37+Zarasai!L37</f>
        <v>0</v>
      </c>
      <c r="M36" s="36">
        <f>Akmene!M37+Alytaus_rj!M37+Alytus!M37+Anyksciai!M37+Birstonas!M37+Birzai!M37+Druskininkai!M37+Elektrenai!M37+Ignalina!M37+Jonava!M37+Joniskis!M37+Jurbarkas!M37+Kaisiadorys!M37+Kalvarija!M37+Kaunas!M37+Kauno_rj!M37+Kazlu_ruda!M37+Kedainiai!M37+Kelmes!M37+Klaipeda!M37+Klaipedos_rj!M37+Kretinga!M37+Kupiskis!M37+Lazdijai!M37+Marijampole!M37+Mazeikiai!M37+Moletai!M37+Neringa!M37+Pagegiai!M37+Pakruojis!M37+Palanga!M37+Panevezio_rj!M37+Panevezys!M37+Pasvalys!M37+Plunge!M37+Prienai!M37+Radviliskis!M37+Raseiniai!M37+Rietavas!M37+Rokiskis!M37+Sakiai!M37+Salcininkai!M37+Siauliai!M37+Siauliu_rj!M37+Silale!M37+Silute!M37+Sirvintai!M37+Skuodas!M37+Svencionys!M37+Taurage!M37+Telsiai!M37+Trakai!M37+Ukmerge!M37+Utena!M37+Varena!M37+Vilkaviskis!M37+Vilniaus_rj!M37+Vilnius!M37+Visaginas!M37+Zarasai!M37</f>
        <v>0</v>
      </c>
      <c r="N36" s="36">
        <f>Akmene!N37+Alytaus_rj!N37+Alytus!N37+Anyksciai!N37+Birstonas!N37+Birzai!N37+Druskininkai!N37+Elektrenai!N37+Ignalina!N37+Jonava!N37+Joniskis!N37+Jurbarkas!N37+Kaisiadorys!N37+Kalvarija!N37+Kaunas!N37+Kauno_rj!N37+Kazlu_ruda!N37+Kedainiai!N37+Kelmes!N37+Klaipeda!N37+Klaipedos_rj!N37+Kretinga!N37+Kupiskis!N37+Lazdijai!N37+Marijampole!N37+Mazeikiai!N37+Moletai!N37+Neringa!N37+Pagegiai!N37+Pakruojis!N37+Palanga!N37+Panevezio_rj!N37+Panevezys!N37+Pasvalys!N37+Plunge!N37+Prienai!N37+Radviliskis!N37+Raseiniai!N37+Rietavas!N37+Rokiskis!N37+Sakiai!N37+Salcininkai!N37+Siauliai!N37+Siauliu_rj!N37+Silale!N37+Silute!N37+Sirvintai!N37+Skuodas!N37+Svencionys!N37+Taurage!N37+Telsiai!N37+Trakai!N37+Ukmerge!N37+Utena!N37+Varena!N37+Vilkaviskis!N37+Vilniaus_rj!N37+Vilnius!N37+Visaginas!N37+Zarasai!N37</f>
        <v>0</v>
      </c>
      <c r="O36" s="36">
        <f>Akmene!O37+Alytaus_rj!O37+Alytus!O37+Anyksciai!O37+Birstonas!O37+Birzai!O37+Druskininkai!O37+Elektrenai!O37+Ignalina!O37+Jonava!O37+Joniskis!O37+Jurbarkas!O37+Kaisiadorys!O37+Kalvarija!O37+Kaunas!O37+Kauno_rj!O37+Kazlu_ruda!O37+Kedainiai!O37+Kelmes!O37+Klaipeda!O37+Klaipedos_rj!O37+Kretinga!O37+Kupiskis!O37+Lazdijai!O37+Marijampole!O37+Mazeikiai!O37+Moletai!O37+Neringa!O37+Pagegiai!O37+Pakruojis!O37+Palanga!O37+Panevezio_rj!O37+Panevezys!O37+Pasvalys!O37+Plunge!O37+Prienai!O37+Radviliskis!O37+Raseiniai!O37+Rietavas!O37+Rokiskis!O37+Sakiai!O37+Salcininkai!O37+Siauliai!O37+Siauliu_rj!O37+Silale!O37+Silute!O37+Sirvintai!O37+Skuodas!O37+Svencionys!O37+Taurage!O37+Telsiai!O37+Trakai!O37+Ukmerge!O37+Utena!O37+Varena!O37+Vilkaviskis!O37+Vilniaus_rj!O37+Vilnius!O37+Visaginas!O37+Zarasai!O37</f>
        <v>0</v>
      </c>
      <c r="P36" s="36">
        <f>Akmene!P37+Alytaus_rj!P37+Alytus!P37+Anyksciai!P37+Birstonas!P37+Birzai!P37+Druskininkai!P37+Elektrenai!P37+Ignalina!P37+Jonava!P37+Joniskis!P37+Jurbarkas!P37+Kaisiadorys!P37+Kalvarija!P37+Kaunas!P37+Kauno_rj!P37+Kazlu_ruda!P37+Kedainiai!P37+Kelmes!P37+Klaipeda!P37+Klaipedos_rj!P37+Kretinga!P37+Kupiskis!P37+Lazdijai!P37+Marijampole!P37+Mazeikiai!P37+Moletai!P37+Neringa!P37+Pagegiai!P37+Pakruojis!P37+Palanga!P37+Panevezio_rj!P37+Panevezys!P37+Pasvalys!P37+Plunge!P37+Prienai!P37+Radviliskis!P37+Raseiniai!P37+Rietavas!P37+Rokiskis!P37+Sakiai!P37+Salcininkai!P37+Siauliai!P37+Siauliu_rj!P37+Silale!P37+Silute!P37+Sirvintai!P37+Skuodas!P37+Svencionys!P37+Taurage!P37+Telsiai!P37+Trakai!P37+Ukmerge!P37+Utena!P37+Varena!P37+Vilkaviskis!P37+Vilniaus_rj!P37+Vilnius!P37+Visaginas!P37+Zarasai!P37</f>
        <v>2</v>
      </c>
      <c r="Q36" s="36">
        <f>Akmene!Q37+Alytaus_rj!Q37+Alytus!Q37+Anyksciai!Q37+Birstonas!Q37+Birzai!Q37+Druskininkai!Q37+Elektrenai!Q37+Ignalina!Q37+Jonava!Q37+Joniskis!Q37+Jurbarkas!Q37+Kaisiadorys!Q37+Kalvarija!Q37+Kaunas!Q37+Kauno_rj!Q37+Kazlu_ruda!Q37+Kedainiai!Q37+Kelmes!Q37+Klaipeda!Q37+Klaipedos_rj!Q37+Kretinga!Q37+Kupiskis!Q37+Lazdijai!Q37+Marijampole!Q37+Mazeikiai!Q37+Moletai!Q37+Neringa!Q37+Pagegiai!Q37+Pakruojis!Q37+Palanga!Q37+Panevezio_rj!Q37+Panevezys!Q37+Pasvalys!Q37+Plunge!Q37+Prienai!Q37+Radviliskis!Q37+Raseiniai!Q37+Rietavas!Q37+Rokiskis!Q37+Sakiai!Q37+Salcininkai!Q37+Siauliai!Q37+Siauliu_rj!Q37+Silale!Q37+Silute!Q37+Sirvintai!Q37+Skuodas!Q37+Svencionys!Q37+Taurage!Q37+Telsiai!Q37+Trakai!Q37+Ukmerge!Q37+Utena!Q37+Varena!Q37+Vilkaviskis!Q37+Vilniaus_rj!Q37+Vilnius!Q37+Visaginas!Q37+Zarasai!Q37</f>
        <v>2</v>
      </c>
      <c r="R36" s="42">
        <f t="shared" si="0"/>
        <v>12</v>
      </c>
      <c r="S36" s="36">
        <v>12</v>
      </c>
      <c r="T36" s="7">
        <f t="shared" si="2"/>
        <v>0</v>
      </c>
    </row>
    <row r="37" spans="1:20" ht="12" customHeight="1" x14ac:dyDescent="0.2">
      <c r="A37" s="8" t="s">
        <v>26</v>
      </c>
      <c r="B37" s="13" t="s">
        <v>60</v>
      </c>
      <c r="C37" s="36">
        <f>Akmene!C38+Alytaus_rj!C38+Alytus!C38+Anyksciai!C38+Birstonas!C38+Birzai!C38+Druskininkai!C38+Elektrenai!C38+Ignalina!C38+Jonava!C38+Joniskis!C38+Jurbarkas!C38+Kaisiadorys!C38+Kalvarija!C38+Kaunas!C38+Kauno_rj!C38+Kazlu_ruda!C38+Kedainiai!C38+Kelmes!C38+Klaipeda!C38+Klaipedos_rj!C38+Kretinga!C38+Kupiskis!C38+Lazdijai!C38+Marijampole!C38+Mazeikiai!C38+Moletai!C38+Neringa!C38+Pagegiai!C38+Pakruojis!C38+Palanga!C38+Panevezio_rj!C38+Panevezys!C38+Pasvalys!C38+Plunge!C38+Prienai!C38+Radviliskis!C38+Raseiniai!C38+Rietavas!C38+Rokiskis!C38+Sakiai!C38+Salcininkai!C38+Siauliai!C38+Siauliu_rj!C38+Silale!C38+Silute!C38+Sirvintai!C38+Skuodas!C38+Svencionys!C38+Taurage!C38+Telsiai!C38+Trakai!C38+Ukmerge!C38+Utena!C38+Varena!C38+Vilkaviskis!C38+Vilniaus_rj!C38+Vilnius!C38+Visaginas!C38+Zarasai!C38</f>
        <v>1</v>
      </c>
      <c r="D37" s="36">
        <f>Akmene!D38+Alytaus_rj!D38+Alytus!D38+Anyksciai!D38+Birstonas!D38+Birzai!D38+Druskininkai!D38+Elektrenai!D38+Ignalina!D38+Jonava!D38+Joniskis!D38+Jurbarkas!D38+Kaisiadorys!D38+Kalvarija!D38+Kaunas!D38+Kauno_rj!D38+Kazlu_ruda!D38+Kedainiai!D38+Kelmes!D38+Klaipeda!D38+Klaipedos_rj!D38+Kretinga!D38+Kupiskis!D38+Lazdijai!D38+Marijampole!D38+Mazeikiai!D38+Moletai!D38+Neringa!D38+Pagegiai!D38+Pakruojis!D38+Palanga!D38+Panevezio_rj!D38+Panevezys!D38+Pasvalys!D38+Plunge!D38+Prienai!D38+Radviliskis!D38+Raseiniai!D38+Rietavas!D38+Rokiskis!D38+Sakiai!D38+Salcininkai!D38+Siauliai!D38+Siauliu_rj!D38+Silale!D38+Silute!D38+Sirvintai!D38+Skuodas!D38+Svencionys!D38+Taurage!D38+Telsiai!D38+Trakai!D38+Ukmerge!D38+Utena!D38+Varena!D38+Vilkaviskis!D38+Vilniaus_rj!D38+Vilnius!D38+Visaginas!D38+Zarasai!D38</f>
        <v>2</v>
      </c>
      <c r="E37" s="36">
        <f>Akmene!E38+Alytaus_rj!E38+Alytus!E38+Anyksciai!E38+Birstonas!E38+Birzai!E38+Druskininkai!E38+Elektrenai!E38+Ignalina!E38+Jonava!E38+Joniskis!E38+Jurbarkas!E38+Kaisiadorys!E38+Kalvarija!E38+Kaunas!E38+Kauno_rj!E38+Kazlu_ruda!E38+Kedainiai!E38+Kelmes!E38+Klaipeda!E38+Klaipedos_rj!E38+Kretinga!E38+Kupiskis!E38+Lazdijai!E38+Marijampole!E38+Mazeikiai!E38+Moletai!E38+Neringa!E38+Pagegiai!E38+Pakruojis!E38+Palanga!E38+Panevezio_rj!E38+Panevezys!E38+Pasvalys!E38+Plunge!E38+Prienai!E38+Radviliskis!E38+Raseiniai!E38+Rietavas!E38+Rokiskis!E38+Sakiai!E38+Salcininkai!E38+Siauliai!E38+Siauliu_rj!E38+Silale!E38+Silute!E38+Sirvintai!E38+Skuodas!E38+Svencionys!E38+Taurage!E38+Telsiai!E38+Trakai!E38+Ukmerge!E38+Utena!E38+Varena!E38+Vilkaviskis!E38+Vilniaus_rj!E38+Vilnius!E38+Visaginas!E38+Zarasai!E38</f>
        <v>0</v>
      </c>
      <c r="F37" s="36">
        <f>Akmene!F38+Alytaus_rj!F38+Alytus!F38+Anyksciai!F38+Birstonas!F38+Birzai!F38+Druskininkai!F38+Elektrenai!F38+Ignalina!F38+Jonava!F38+Joniskis!F38+Jurbarkas!F38+Kaisiadorys!F38+Kalvarija!F38+Kaunas!F38+Kauno_rj!F38+Kazlu_ruda!F38+Kedainiai!F38+Kelmes!F38+Klaipeda!F38+Klaipedos_rj!F38+Kretinga!F38+Kupiskis!F38+Lazdijai!F38+Marijampole!F38+Mazeikiai!F38+Moletai!F38+Neringa!F38+Pagegiai!F38+Pakruojis!F38+Palanga!F38+Panevezio_rj!F38+Panevezys!F38+Pasvalys!F38+Plunge!F38+Prienai!F38+Radviliskis!F38+Raseiniai!F38+Rietavas!F38+Rokiskis!F38+Sakiai!F38+Salcininkai!F38+Siauliai!F38+Siauliu_rj!F38+Silale!F38+Silute!F38+Sirvintai!F38+Skuodas!F38+Svencionys!F38+Taurage!F38+Telsiai!F38+Trakai!F38+Ukmerge!F38+Utena!F38+Varena!F38+Vilkaviskis!F38+Vilniaus_rj!F38+Vilnius!F38+Visaginas!F38+Zarasai!F38</f>
        <v>0</v>
      </c>
      <c r="G37" s="36">
        <f>Akmene!G38+Alytaus_rj!G38+Alytus!G38+Anyksciai!G38+Birstonas!G38+Birzai!G38+Druskininkai!G38+Elektrenai!G38+Ignalina!G38+Jonava!G38+Joniskis!G38+Jurbarkas!G38+Kaisiadorys!G38+Kalvarija!G38+Kaunas!G38+Kauno_rj!G38+Kazlu_ruda!G38+Kedainiai!G38+Kelmes!G38+Klaipeda!G38+Klaipedos_rj!G38+Kretinga!G38+Kupiskis!G38+Lazdijai!G38+Marijampole!G38+Mazeikiai!G38+Moletai!G38+Neringa!G38+Pagegiai!G38+Pakruojis!G38+Palanga!G38+Panevezio_rj!G38+Panevezys!G38+Pasvalys!G38+Plunge!G38+Prienai!G38+Radviliskis!G38+Raseiniai!G38+Rietavas!G38+Rokiskis!G38+Sakiai!G38+Salcininkai!G38+Siauliai!G38+Siauliu_rj!G38+Silale!G38+Silute!G38+Sirvintai!G38+Skuodas!G38+Svencionys!G38+Taurage!G38+Telsiai!G38+Trakai!G38+Ukmerge!G38+Utena!G38+Varena!G38+Vilkaviskis!G38+Vilniaus_rj!G38+Vilnius!G38+Visaginas!G38+Zarasai!G38</f>
        <v>7</v>
      </c>
      <c r="H37" s="36">
        <f>Akmene!H38+Alytaus_rj!H38+Alytus!H38+Anyksciai!H38+Birstonas!H38+Birzai!H38+Druskininkai!H38+Elektrenai!H38+Ignalina!H38+Jonava!H38+Joniskis!H38+Jurbarkas!H38+Kaisiadorys!H38+Kalvarija!H38+Kaunas!H38+Kauno_rj!H38+Kazlu_ruda!H38+Kedainiai!H38+Kelmes!H38+Klaipeda!H38+Klaipedos_rj!H38+Kretinga!H38+Kupiskis!H38+Lazdijai!H38+Marijampole!H38+Mazeikiai!H38+Moletai!H38+Neringa!H38+Pagegiai!H38+Pakruojis!H38+Palanga!H38+Panevezio_rj!H38+Panevezys!H38+Pasvalys!H38+Plunge!H38+Prienai!H38+Radviliskis!H38+Raseiniai!H38+Rietavas!H38+Rokiskis!H38+Sakiai!H38+Salcininkai!H38+Siauliai!H38+Siauliu_rj!H38+Silale!H38+Silute!H38+Sirvintai!H38+Skuodas!H38+Svencionys!H38+Taurage!H38+Telsiai!H38+Trakai!H38+Ukmerge!H38+Utena!H38+Varena!H38+Vilkaviskis!H38+Vilniaus_rj!H38+Vilnius!H38+Visaginas!H38+Zarasai!H38</f>
        <v>3</v>
      </c>
      <c r="I37" s="36">
        <f>Akmene!I38+Alytaus_rj!I38+Alytus!I38+Anyksciai!I38+Birstonas!I38+Birzai!I38+Druskininkai!I38+Elektrenai!I38+Ignalina!I38+Jonava!I38+Joniskis!I38+Jurbarkas!I38+Kaisiadorys!I38+Kalvarija!I38+Kaunas!I38+Kauno_rj!I38+Kazlu_ruda!I38+Kedainiai!I38+Kelmes!I38+Klaipeda!I38+Klaipedos_rj!I38+Kretinga!I38+Kupiskis!I38+Lazdijai!I38+Marijampole!I38+Mazeikiai!I38+Moletai!I38+Neringa!I38+Pagegiai!I38+Pakruojis!I38+Palanga!I38+Panevezio_rj!I38+Panevezys!I38+Pasvalys!I38+Plunge!I38+Prienai!I38+Radviliskis!I38+Raseiniai!I38+Rietavas!I38+Rokiskis!I38+Sakiai!I38+Salcininkai!I38+Siauliai!I38+Siauliu_rj!I38+Silale!I38+Silute!I38+Sirvintai!I38+Skuodas!I38+Svencionys!I38+Taurage!I38+Telsiai!I38+Trakai!I38+Ukmerge!I38+Utena!I38+Varena!I38+Vilkaviskis!I38+Vilniaus_rj!I38+Vilnius!I38+Visaginas!I38+Zarasai!I38</f>
        <v>0</v>
      </c>
      <c r="J37" s="36">
        <f>Akmene!J38+Alytaus_rj!J38+Alytus!J38+Anyksciai!J38+Birstonas!J38+Birzai!J38+Druskininkai!J38+Elektrenai!J38+Ignalina!J38+Jonava!J38+Joniskis!J38+Jurbarkas!J38+Kaisiadorys!J38+Kalvarija!J38+Kaunas!J38+Kauno_rj!J38+Kazlu_ruda!J38+Kedainiai!J38+Kelmes!J38+Klaipeda!J38+Klaipedos_rj!J38+Kretinga!J38+Kupiskis!J38+Lazdijai!J38+Marijampole!J38+Mazeikiai!J38+Moletai!J38+Neringa!J38+Pagegiai!J38+Pakruojis!J38+Palanga!J38+Panevezio_rj!J38+Panevezys!J38+Pasvalys!J38+Plunge!J38+Prienai!J38+Radviliskis!J38+Raseiniai!J38+Rietavas!J38+Rokiskis!J38+Sakiai!J38+Salcininkai!J38+Siauliai!J38+Siauliu_rj!J38+Silale!J38+Silute!J38+Sirvintai!J38+Skuodas!J38+Svencionys!J38+Taurage!J38+Telsiai!J38+Trakai!J38+Ukmerge!J38+Utena!J38+Varena!J38+Vilkaviskis!J38+Vilniaus_rj!J38+Vilnius!J38+Visaginas!J38+Zarasai!J38</f>
        <v>0</v>
      </c>
      <c r="K37" s="36">
        <f>Akmene!K38+Alytaus_rj!K38+Alytus!K38+Anyksciai!K38+Birstonas!K38+Birzai!K38+Druskininkai!K38+Elektrenai!K38+Ignalina!K38+Jonava!K38+Joniskis!K38+Jurbarkas!K38+Kaisiadorys!K38+Kalvarija!K38+Kaunas!K38+Kauno_rj!K38+Kazlu_ruda!K38+Kedainiai!K38+Kelmes!K38+Klaipeda!K38+Klaipedos_rj!K38+Kretinga!K38+Kupiskis!K38+Lazdijai!K38+Marijampole!K38+Mazeikiai!K38+Moletai!K38+Neringa!K38+Pagegiai!K38+Pakruojis!K38+Palanga!K38+Panevezio_rj!K38+Panevezys!K38+Pasvalys!K38+Plunge!K38+Prienai!K38+Radviliskis!K38+Raseiniai!K38+Rietavas!K38+Rokiskis!K38+Sakiai!K38+Salcininkai!K38+Siauliai!K38+Siauliu_rj!K38+Silale!K38+Silute!K38+Sirvintai!K38+Skuodas!K38+Svencionys!K38+Taurage!K38+Telsiai!K38+Trakai!K38+Ukmerge!K38+Utena!K38+Varena!K38+Vilkaviskis!K38+Vilniaus_rj!K38+Vilnius!K38+Visaginas!K38+Zarasai!K38</f>
        <v>1</v>
      </c>
      <c r="L37" s="36">
        <f>Akmene!L38+Alytaus_rj!L38+Alytus!L38+Anyksciai!L38+Birstonas!L38+Birzai!L38+Druskininkai!L38+Elektrenai!L38+Ignalina!L38+Jonava!L38+Joniskis!L38+Jurbarkas!L38+Kaisiadorys!L38+Kalvarija!L38+Kaunas!L38+Kauno_rj!L38+Kazlu_ruda!L38+Kedainiai!L38+Kelmes!L38+Klaipeda!L38+Klaipedos_rj!L38+Kretinga!L38+Kupiskis!L38+Lazdijai!L38+Marijampole!L38+Mazeikiai!L38+Moletai!L38+Neringa!L38+Pagegiai!L38+Pakruojis!L38+Palanga!L38+Panevezio_rj!L38+Panevezys!L38+Pasvalys!L38+Plunge!L38+Prienai!L38+Radviliskis!L38+Raseiniai!L38+Rietavas!L38+Rokiskis!L38+Sakiai!L38+Salcininkai!L38+Siauliai!L38+Siauliu_rj!L38+Silale!L38+Silute!L38+Sirvintai!L38+Skuodas!L38+Svencionys!L38+Taurage!L38+Telsiai!L38+Trakai!L38+Ukmerge!L38+Utena!L38+Varena!L38+Vilkaviskis!L38+Vilniaus_rj!L38+Vilnius!L38+Visaginas!L38+Zarasai!L38</f>
        <v>0</v>
      </c>
      <c r="M37" s="36">
        <f>Akmene!M38+Alytaus_rj!M38+Alytus!M38+Anyksciai!M38+Birstonas!M38+Birzai!M38+Druskininkai!M38+Elektrenai!M38+Ignalina!M38+Jonava!M38+Joniskis!M38+Jurbarkas!M38+Kaisiadorys!M38+Kalvarija!M38+Kaunas!M38+Kauno_rj!M38+Kazlu_ruda!M38+Kedainiai!M38+Kelmes!M38+Klaipeda!M38+Klaipedos_rj!M38+Kretinga!M38+Kupiskis!M38+Lazdijai!M38+Marijampole!M38+Mazeikiai!M38+Moletai!M38+Neringa!M38+Pagegiai!M38+Pakruojis!M38+Palanga!M38+Panevezio_rj!M38+Panevezys!M38+Pasvalys!M38+Plunge!M38+Prienai!M38+Radviliskis!M38+Raseiniai!M38+Rietavas!M38+Rokiskis!M38+Sakiai!M38+Salcininkai!M38+Siauliai!M38+Siauliu_rj!M38+Silale!M38+Silute!M38+Sirvintai!M38+Skuodas!M38+Svencionys!M38+Taurage!M38+Telsiai!M38+Trakai!M38+Ukmerge!M38+Utena!M38+Varena!M38+Vilkaviskis!M38+Vilniaus_rj!M38+Vilnius!M38+Visaginas!M38+Zarasai!M38</f>
        <v>0</v>
      </c>
      <c r="N37" s="36">
        <f>Akmene!N38+Alytaus_rj!N38+Alytus!N38+Anyksciai!N38+Birstonas!N38+Birzai!N38+Druskininkai!N38+Elektrenai!N38+Ignalina!N38+Jonava!N38+Joniskis!N38+Jurbarkas!N38+Kaisiadorys!N38+Kalvarija!N38+Kaunas!N38+Kauno_rj!N38+Kazlu_ruda!N38+Kedainiai!N38+Kelmes!N38+Klaipeda!N38+Klaipedos_rj!N38+Kretinga!N38+Kupiskis!N38+Lazdijai!N38+Marijampole!N38+Mazeikiai!N38+Moletai!N38+Neringa!N38+Pagegiai!N38+Pakruojis!N38+Palanga!N38+Panevezio_rj!N38+Panevezys!N38+Pasvalys!N38+Plunge!N38+Prienai!N38+Radviliskis!N38+Raseiniai!N38+Rietavas!N38+Rokiskis!N38+Sakiai!N38+Salcininkai!N38+Siauliai!N38+Siauliu_rj!N38+Silale!N38+Silute!N38+Sirvintai!N38+Skuodas!N38+Svencionys!N38+Taurage!N38+Telsiai!N38+Trakai!N38+Ukmerge!N38+Utena!N38+Varena!N38+Vilkaviskis!N38+Vilniaus_rj!N38+Vilnius!N38+Visaginas!N38+Zarasai!N38</f>
        <v>0</v>
      </c>
      <c r="O37" s="36">
        <f>Akmene!O38+Alytaus_rj!O38+Alytus!O38+Anyksciai!O38+Birstonas!O38+Birzai!O38+Druskininkai!O38+Elektrenai!O38+Ignalina!O38+Jonava!O38+Joniskis!O38+Jurbarkas!O38+Kaisiadorys!O38+Kalvarija!O38+Kaunas!O38+Kauno_rj!O38+Kazlu_ruda!O38+Kedainiai!O38+Kelmes!O38+Klaipeda!O38+Klaipedos_rj!O38+Kretinga!O38+Kupiskis!O38+Lazdijai!O38+Marijampole!O38+Mazeikiai!O38+Moletai!O38+Neringa!O38+Pagegiai!O38+Pakruojis!O38+Palanga!O38+Panevezio_rj!O38+Panevezys!O38+Pasvalys!O38+Plunge!O38+Prienai!O38+Radviliskis!O38+Raseiniai!O38+Rietavas!O38+Rokiskis!O38+Sakiai!O38+Salcininkai!O38+Siauliai!O38+Siauliu_rj!O38+Silale!O38+Silute!O38+Sirvintai!O38+Skuodas!O38+Svencionys!O38+Taurage!O38+Telsiai!O38+Trakai!O38+Ukmerge!O38+Utena!O38+Varena!O38+Vilkaviskis!O38+Vilniaus_rj!O38+Vilnius!O38+Visaginas!O38+Zarasai!O38</f>
        <v>0</v>
      </c>
      <c r="P37" s="36">
        <f>Akmene!P38+Alytaus_rj!P38+Alytus!P38+Anyksciai!P38+Birstonas!P38+Birzai!P38+Druskininkai!P38+Elektrenai!P38+Ignalina!P38+Jonava!P38+Joniskis!P38+Jurbarkas!P38+Kaisiadorys!P38+Kalvarija!P38+Kaunas!P38+Kauno_rj!P38+Kazlu_ruda!P38+Kedainiai!P38+Kelmes!P38+Klaipeda!P38+Klaipedos_rj!P38+Kretinga!P38+Kupiskis!P38+Lazdijai!P38+Marijampole!P38+Mazeikiai!P38+Moletai!P38+Neringa!P38+Pagegiai!P38+Pakruojis!P38+Palanga!P38+Panevezio_rj!P38+Panevezys!P38+Pasvalys!P38+Plunge!P38+Prienai!P38+Radviliskis!P38+Raseiniai!P38+Rietavas!P38+Rokiskis!P38+Sakiai!P38+Salcininkai!P38+Siauliai!P38+Siauliu_rj!P38+Silale!P38+Silute!P38+Sirvintai!P38+Skuodas!P38+Svencionys!P38+Taurage!P38+Telsiai!P38+Trakai!P38+Ukmerge!P38+Utena!P38+Varena!P38+Vilkaviskis!P38+Vilniaus_rj!P38+Vilnius!P38+Visaginas!P38+Zarasai!P38</f>
        <v>0</v>
      </c>
      <c r="Q37" s="36">
        <f>Akmene!Q38+Alytaus_rj!Q38+Alytus!Q38+Anyksciai!Q38+Birstonas!Q38+Birzai!Q38+Druskininkai!Q38+Elektrenai!Q38+Ignalina!Q38+Jonava!Q38+Joniskis!Q38+Jurbarkas!Q38+Kaisiadorys!Q38+Kalvarija!Q38+Kaunas!Q38+Kauno_rj!Q38+Kazlu_ruda!Q38+Kedainiai!Q38+Kelmes!Q38+Klaipeda!Q38+Klaipedos_rj!Q38+Kretinga!Q38+Kupiskis!Q38+Lazdijai!Q38+Marijampole!Q38+Mazeikiai!Q38+Moletai!Q38+Neringa!Q38+Pagegiai!Q38+Pakruojis!Q38+Palanga!Q38+Panevezio_rj!Q38+Panevezys!Q38+Pasvalys!Q38+Plunge!Q38+Prienai!Q38+Radviliskis!Q38+Raseiniai!Q38+Rietavas!Q38+Rokiskis!Q38+Sakiai!Q38+Salcininkai!Q38+Siauliai!Q38+Siauliu_rj!Q38+Silale!Q38+Silute!Q38+Sirvintai!Q38+Skuodas!Q38+Svencionys!Q38+Taurage!Q38+Telsiai!Q38+Trakai!Q38+Ukmerge!Q38+Utena!Q38+Varena!Q38+Vilkaviskis!Q38+Vilniaus_rj!Q38+Vilnius!Q38+Visaginas!Q38+Zarasai!Q38</f>
        <v>3</v>
      </c>
      <c r="R37" s="42">
        <f t="shared" si="0"/>
        <v>17</v>
      </c>
      <c r="S37" s="36">
        <v>12</v>
      </c>
      <c r="T37" s="7">
        <f t="shared" si="2"/>
        <v>5</v>
      </c>
    </row>
    <row r="38" spans="1:20" ht="12" customHeight="1" x14ac:dyDescent="0.2">
      <c r="A38" s="8" t="s">
        <v>27</v>
      </c>
      <c r="B38" s="13" t="s">
        <v>59</v>
      </c>
      <c r="C38" s="36">
        <f>Akmene!C39+Alytaus_rj!C39+Alytus!C39+Anyksciai!C39+Birstonas!C39+Birzai!C39+Druskininkai!C39+Elektrenai!C39+Ignalina!C39+Jonava!C39+Joniskis!C39+Jurbarkas!C39+Kaisiadorys!C39+Kalvarija!C39+Kaunas!C39+Kauno_rj!C39+Kazlu_ruda!C39+Kedainiai!C39+Kelmes!C39+Klaipeda!C39+Klaipedos_rj!C39+Kretinga!C39+Kupiskis!C39+Lazdijai!C39+Marijampole!C39+Mazeikiai!C39+Moletai!C39+Neringa!C39+Pagegiai!C39+Pakruojis!C39+Palanga!C39+Panevezio_rj!C39+Panevezys!C39+Pasvalys!C39+Plunge!C39+Prienai!C39+Radviliskis!C39+Raseiniai!C39+Rietavas!C39+Rokiskis!C39+Sakiai!C39+Salcininkai!C39+Siauliai!C39+Siauliu_rj!C39+Silale!C39+Silute!C39+Sirvintai!C39+Skuodas!C39+Svencionys!C39+Taurage!C39+Telsiai!C39+Trakai!C39+Ukmerge!C39+Utena!C39+Varena!C39+Vilkaviskis!C39+Vilniaus_rj!C39+Vilnius!C39+Visaginas!C39+Zarasai!C39</f>
        <v>1</v>
      </c>
      <c r="D38" s="36">
        <f>Akmene!D39+Alytaus_rj!D39+Alytus!D39+Anyksciai!D39+Birstonas!D39+Birzai!D39+Druskininkai!D39+Elektrenai!D39+Ignalina!D39+Jonava!D39+Joniskis!D39+Jurbarkas!D39+Kaisiadorys!D39+Kalvarija!D39+Kaunas!D39+Kauno_rj!D39+Kazlu_ruda!D39+Kedainiai!D39+Kelmes!D39+Klaipeda!D39+Klaipedos_rj!D39+Kretinga!D39+Kupiskis!D39+Lazdijai!D39+Marijampole!D39+Mazeikiai!D39+Moletai!D39+Neringa!D39+Pagegiai!D39+Pakruojis!D39+Palanga!D39+Panevezio_rj!D39+Panevezys!D39+Pasvalys!D39+Plunge!D39+Prienai!D39+Radviliskis!D39+Raseiniai!D39+Rietavas!D39+Rokiskis!D39+Sakiai!D39+Salcininkai!D39+Siauliai!D39+Siauliu_rj!D39+Silale!D39+Silute!D39+Sirvintai!D39+Skuodas!D39+Svencionys!D39+Taurage!D39+Telsiai!D39+Trakai!D39+Ukmerge!D39+Utena!D39+Varena!D39+Vilkaviskis!D39+Vilniaus_rj!D39+Vilnius!D39+Visaginas!D39+Zarasai!D39</f>
        <v>0</v>
      </c>
      <c r="E38" s="36">
        <f>Akmene!E39+Alytaus_rj!E39+Alytus!E39+Anyksciai!E39+Birstonas!E39+Birzai!E39+Druskininkai!E39+Elektrenai!E39+Ignalina!E39+Jonava!E39+Joniskis!E39+Jurbarkas!E39+Kaisiadorys!E39+Kalvarija!E39+Kaunas!E39+Kauno_rj!E39+Kazlu_ruda!E39+Kedainiai!E39+Kelmes!E39+Klaipeda!E39+Klaipedos_rj!E39+Kretinga!E39+Kupiskis!E39+Lazdijai!E39+Marijampole!E39+Mazeikiai!E39+Moletai!E39+Neringa!E39+Pagegiai!E39+Pakruojis!E39+Palanga!E39+Panevezio_rj!E39+Panevezys!E39+Pasvalys!E39+Plunge!E39+Prienai!E39+Radviliskis!E39+Raseiniai!E39+Rietavas!E39+Rokiskis!E39+Sakiai!E39+Salcininkai!E39+Siauliai!E39+Siauliu_rj!E39+Silale!E39+Silute!E39+Sirvintai!E39+Skuodas!E39+Svencionys!E39+Taurage!E39+Telsiai!E39+Trakai!E39+Ukmerge!E39+Utena!E39+Varena!E39+Vilkaviskis!E39+Vilniaus_rj!E39+Vilnius!E39+Visaginas!E39+Zarasai!E39</f>
        <v>1</v>
      </c>
      <c r="F38" s="36">
        <f>Akmene!F39+Alytaus_rj!F39+Alytus!F39+Anyksciai!F39+Birstonas!F39+Birzai!F39+Druskininkai!F39+Elektrenai!F39+Ignalina!F39+Jonava!F39+Joniskis!F39+Jurbarkas!F39+Kaisiadorys!F39+Kalvarija!F39+Kaunas!F39+Kauno_rj!F39+Kazlu_ruda!F39+Kedainiai!F39+Kelmes!F39+Klaipeda!F39+Klaipedos_rj!F39+Kretinga!F39+Kupiskis!F39+Lazdijai!F39+Marijampole!F39+Mazeikiai!F39+Moletai!F39+Neringa!F39+Pagegiai!F39+Pakruojis!F39+Palanga!F39+Panevezio_rj!F39+Panevezys!F39+Pasvalys!F39+Plunge!F39+Prienai!F39+Radviliskis!F39+Raseiniai!F39+Rietavas!F39+Rokiskis!F39+Sakiai!F39+Salcininkai!F39+Siauliai!F39+Siauliu_rj!F39+Silale!F39+Silute!F39+Sirvintai!F39+Skuodas!F39+Svencionys!F39+Taurage!F39+Telsiai!F39+Trakai!F39+Ukmerge!F39+Utena!F39+Varena!F39+Vilkaviskis!F39+Vilniaus_rj!F39+Vilnius!F39+Visaginas!F39+Zarasai!F39</f>
        <v>0</v>
      </c>
      <c r="G38" s="36">
        <f>Akmene!G39+Alytaus_rj!G39+Alytus!G39+Anyksciai!G39+Birstonas!G39+Birzai!G39+Druskininkai!G39+Elektrenai!G39+Ignalina!G39+Jonava!G39+Joniskis!G39+Jurbarkas!G39+Kaisiadorys!G39+Kalvarija!G39+Kaunas!G39+Kauno_rj!G39+Kazlu_ruda!G39+Kedainiai!G39+Kelmes!G39+Klaipeda!G39+Klaipedos_rj!G39+Kretinga!G39+Kupiskis!G39+Lazdijai!G39+Marijampole!G39+Mazeikiai!G39+Moletai!G39+Neringa!G39+Pagegiai!G39+Pakruojis!G39+Palanga!G39+Panevezio_rj!G39+Panevezys!G39+Pasvalys!G39+Plunge!G39+Prienai!G39+Radviliskis!G39+Raseiniai!G39+Rietavas!G39+Rokiskis!G39+Sakiai!G39+Salcininkai!G39+Siauliai!G39+Siauliu_rj!G39+Silale!G39+Silute!G39+Sirvintai!G39+Skuodas!G39+Svencionys!G39+Taurage!G39+Telsiai!G39+Trakai!G39+Ukmerge!G39+Utena!G39+Varena!G39+Vilkaviskis!G39+Vilniaus_rj!G39+Vilnius!G39+Visaginas!G39+Zarasai!G39</f>
        <v>0</v>
      </c>
      <c r="H38" s="36">
        <f>Akmene!H39+Alytaus_rj!H39+Alytus!H39+Anyksciai!H39+Birstonas!H39+Birzai!H39+Druskininkai!H39+Elektrenai!H39+Ignalina!H39+Jonava!H39+Joniskis!H39+Jurbarkas!H39+Kaisiadorys!H39+Kalvarija!H39+Kaunas!H39+Kauno_rj!H39+Kazlu_ruda!H39+Kedainiai!H39+Kelmes!H39+Klaipeda!H39+Klaipedos_rj!H39+Kretinga!H39+Kupiskis!H39+Lazdijai!H39+Marijampole!H39+Mazeikiai!H39+Moletai!H39+Neringa!H39+Pagegiai!H39+Pakruojis!H39+Palanga!H39+Panevezio_rj!H39+Panevezys!H39+Pasvalys!H39+Plunge!H39+Prienai!H39+Radviliskis!H39+Raseiniai!H39+Rietavas!H39+Rokiskis!H39+Sakiai!H39+Salcininkai!H39+Siauliai!H39+Siauliu_rj!H39+Silale!H39+Silute!H39+Sirvintai!H39+Skuodas!H39+Svencionys!H39+Taurage!H39+Telsiai!H39+Trakai!H39+Ukmerge!H39+Utena!H39+Varena!H39+Vilkaviskis!H39+Vilniaus_rj!H39+Vilnius!H39+Visaginas!H39+Zarasai!H39</f>
        <v>0</v>
      </c>
      <c r="I38" s="36">
        <f>Akmene!I39+Alytaus_rj!I39+Alytus!I39+Anyksciai!I39+Birstonas!I39+Birzai!I39+Druskininkai!I39+Elektrenai!I39+Ignalina!I39+Jonava!I39+Joniskis!I39+Jurbarkas!I39+Kaisiadorys!I39+Kalvarija!I39+Kaunas!I39+Kauno_rj!I39+Kazlu_ruda!I39+Kedainiai!I39+Kelmes!I39+Klaipeda!I39+Klaipedos_rj!I39+Kretinga!I39+Kupiskis!I39+Lazdijai!I39+Marijampole!I39+Mazeikiai!I39+Moletai!I39+Neringa!I39+Pagegiai!I39+Pakruojis!I39+Palanga!I39+Panevezio_rj!I39+Panevezys!I39+Pasvalys!I39+Plunge!I39+Prienai!I39+Radviliskis!I39+Raseiniai!I39+Rietavas!I39+Rokiskis!I39+Sakiai!I39+Salcininkai!I39+Siauliai!I39+Siauliu_rj!I39+Silale!I39+Silute!I39+Sirvintai!I39+Skuodas!I39+Svencionys!I39+Taurage!I39+Telsiai!I39+Trakai!I39+Ukmerge!I39+Utena!I39+Varena!I39+Vilkaviskis!I39+Vilniaus_rj!I39+Vilnius!I39+Visaginas!I39+Zarasai!I39</f>
        <v>0</v>
      </c>
      <c r="J38" s="36">
        <f>Akmene!J39+Alytaus_rj!J39+Alytus!J39+Anyksciai!J39+Birstonas!J39+Birzai!J39+Druskininkai!J39+Elektrenai!J39+Ignalina!J39+Jonava!J39+Joniskis!J39+Jurbarkas!J39+Kaisiadorys!J39+Kalvarija!J39+Kaunas!J39+Kauno_rj!J39+Kazlu_ruda!J39+Kedainiai!J39+Kelmes!J39+Klaipeda!J39+Klaipedos_rj!J39+Kretinga!J39+Kupiskis!J39+Lazdijai!J39+Marijampole!J39+Mazeikiai!J39+Moletai!J39+Neringa!J39+Pagegiai!J39+Pakruojis!J39+Palanga!J39+Panevezio_rj!J39+Panevezys!J39+Pasvalys!J39+Plunge!J39+Prienai!J39+Radviliskis!J39+Raseiniai!J39+Rietavas!J39+Rokiskis!J39+Sakiai!J39+Salcininkai!J39+Siauliai!J39+Siauliu_rj!J39+Silale!J39+Silute!J39+Sirvintai!J39+Skuodas!J39+Svencionys!J39+Taurage!J39+Telsiai!J39+Trakai!J39+Ukmerge!J39+Utena!J39+Varena!J39+Vilkaviskis!J39+Vilniaus_rj!J39+Vilnius!J39+Visaginas!J39+Zarasai!J39</f>
        <v>0</v>
      </c>
      <c r="K38" s="36">
        <f>Akmene!K39+Alytaus_rj!K39+Alytus!K39+Anyksciai!K39+Birstonas!K39+Birzai!K39+Druskininkai!K39+Elektrenai!K39+Ignalina!K39+Jonava!K39+Joniskis!K39+Jurbarkas!K39+Kaisiadorys!K39+Kalvarija!K39+Kaunas!K39+Kauno_rj!K39+Kazlu_ruda!K39+Kedainiai!K39+Kelmes!K39+Klaipeda!K39+Klaipedos_rj!K39+Kretinga!K39+Kupiskis!K39+Lazdijai!K39+Marijampole!K39+Mazeikiai!K39+Moletai!K39+Neringa!K39+Pagegiai!K39+Pakruojis!K39+Palanga!K39+Panevezio_rj!K39+Panevezys!K39+Pasvalys!K39+Plunge!K39+Prienai!K39+Radviliskis!K39+Raseiniai!K39+Rietavas!K39+Rokiskis!K39+Sakiai!K39+Salcininkai!K39+Siauliai!K39+Siauliu_rj!K39+Silale!K39+Silute!K39+Sirvintai!K39+Skuodas!K39+Svencionys!K39+Taurage!K39+Telsiai!K39+Trakai!K39+Ukmerge!K39+Utena!K39+Varena!K39+Vilkaviskis!K39+Vilniaus_rj!K39+Vilnius!K39+Visaginas!K39+Zarasai!K39</f>
        <v>1</v>
      </c>
      <c r="L38" s="36">
        <f>Akmene!L39+Alytaus_rj!L39+Alytus!L39+Anyksciai!L39+Birstonas!L39+Birzai!L39+Druskininkai!L39+Elektrenai!L39+Ignalina!L39+Jonava!L39+Joniskis!L39+Jurbarkas!L39+Kaisiadorys!L39+Kalvarija!L39+Kaunas!L39+Kauno_rj!L39+Kazlu_ruda!L39+Kedainiai!L39+Kelmes!L39+Klaipeda!L39+Klaipedos_rj!L39+Kretinga!L39+Kupiskis!L39+Lazdijai!L39+Marijampole!L39+Mazeikiai!L39+Moletai!L39+Neringa!L39+Pagegiai!L39+Pakruojis!L39+Palanga!L39+Panevezio_rj!L39+Panevezys!L39+Pasvalys!L39+Plunge!L39+Prienai!L39+Radviliskis!L39+Raseiniai!L39+Rietavas!L39+Rokiskis!L39+Sakiai!L39+Salcininkai!L39+Siauliai!L39+Siauliu_rj!L39+Silale!L39+Silute!L39+Sirvintai!L39+Skuodas!L39+Svencionys!L39+Taurage!L39+Telsiai!L39+Trakai!L39+Ukmerge!L39+Utena!L39+Varena!L39+Vilkaviskis!L39+Vilniaus_rj!L39+Vilnius!L39+Visaginas!L39+Zarasai!L39</f>
        <v>0</v>
      </c>
      <c r="M38" s="36">
        <f>Akmene!M39+Alytaus_rj!M39+Alytus!M39+Anyksciai!M39+Birstonas!M39+Birzai!M39+Druskininkai!M39+Elektrenai!M39+Ignalina!M39+Jonava!M39+Joniskis!M39+Jurbarkas!M39+Kaisiadorys!M39+Kalvarija!M39+Kaunas!M39+Kauno_rj!M39+Kazlu_ruda!M39+Kedainiai!M39+Kelmes!M39+Klaipeda!M39+Klaipedos_rj!M39+Kretinga!M39+Kupiskis!M39+Lazdijai!M39+Marijampole!M39+Mazeikiai!M39+Moletai!M39+Neringa!M39+Pagegiai!M39+Pakruojis!M39+Palanga!M39+Panevezio_rj!M39+Panevezys!M39+Pasvalys!M39+Plunge!M39+Prienai!M39+Radviliskis!M39+Raseiniai!M39+Rietavas!M39+Rokiskis!M39+Sakiai!M39+Salcininkai!M39+Siauliai!M39+Siauliu_rj!M39+Silale!M39+Silute!M39+Sirvintai!M39+Skuodas!M39+Svencionys!M39+Taurage!M39+Telsiai!M39+Trakai!M39+Ukmerge!M39+Utena!M39+Varena!M39+Vilkaviskis!M39+Vilniaus_rj!M39+Vilnius!M39+Visaginas!M39+Zarasai!M39</f>
        <v>0</v>
      </c>
      <c r="N38" s="36">
        <f>Akmene!N39+Alytaus_rj!N39+Alytus!N39+Anyksciai!N39+Birstonas!N39+Birzai!N39+Druskininkai!N39+Elektrenai!N39+Ignalina!N39+Jonava!N39+Joniskis!N39+Jurbarkas!N39+Kaisiadorys!N39+Kalvarija!N39+Kaunas!N39+Kauno_rj!N39+Kazlu_ruda!N39+Kedainiai!N39+Kelmes!N39+Klaipeda!N39+Klaipedos_rj!N39+Kretinga!N39+Kupiskis!N39+Lazdijai!N39+Marijampole!N39+Mazeikiai!N39+Moletai!N39+Neringa!N39+Pagegiai!N39+Pakruojis!N39+Palanga!N39+Panevezio_rj!N39+Panevezys!N39+Pasvalys!N39+Plunge!N39+Prienai!N39+Radviliskis!N39+Raseiniai!N39+Rietavas!N39+Rokiskis!N39+Sakiai!N39+Salcininkai!N39+Siauliai!N39+Siauliu_rj!N39+Silale!N39+Silute!N39+Sirvintai!N39+Skuodas!N39+Svencionys!N39+Taurage!N39+Telsiai!N39+Trakai!N39+Ukmerge!N39+Utena!N39+Varena!N39+Vilkaviskis!N39+Vilniaus_rj!N39+Vilnius!N39+Visaginas!N39+Zarasai!N39</f>
        <v>0</v>
      </c>
      <c r="O38" s="36">
        <f>Akmene!O39+Alytaus_rj!O39+Alytus!O39+Anyksciai!O39+Birstonas!O39+Birzai!O39+Druskininkai!O39+Elektrenai!O39+Ignalina!O39+Jonava!O39+Joniskis!O39+Jurbarkas!O39+Kaisiadorys!O39+Kalvarija!O39+Kaunas!O39+Kauno_rj!O39+Kazlu_ruda!O39+Kedainiai!O39+Kelmes!O39+Klaipeda!O39+Klaipedos_rj!O39+Kretinga!O39+Kupiskis!O39+Lazdijai!O39+Marijampole!O39+Mazeikiai!O39+Moletai!O39+Neringa!O39+Pagegiai!O39+Pakruojis!O39+Palanga!O39+Panevezio_rj!O39+Panevezys!O39+Pasvalys!O39+Plunge!O39+Prienai!O39+Radviliskis!O39+Raseiniai!O39+Rietavas!O39+Rokiskis!O39+Sakiai!O39+Salcininkai!O39+Siauliai!O39+Siauliu_rj!O39+Silale!O39+Silute!O39+Sirvintai!O39+Skuodas!O39+Svencionys!O39+Taurage!O39+Telsiai!O39+Trakai!O39+Ukmerge!O39+Utena!O39+Varena!O39+Vilkaviskis!O39+Vilniaus_rj!O39+Vilnius!O39+Visaginas!O39+Zarasai!O39</f>
        <v>0</v>
      </c>
      <c r="P38" s="36">
        <f>Akmene!P39+Alytaus_rj!P39+Alytus!P39+Anyksciai!P39+Birstonas!P39+Birzai!P39+Druskininkai!P39+Elektrenai!P39+Ignalina!P39+Jonava!P39+Joniskis!P39+Jurbarkas!P39+Kaisiadorys!P39+Kalvarija!P39+Kaunas!P39+Kauno_rj!P39+Kazlu_ruda!P39+Kedainiai!P39+Kelmes!P39+Klaipeda!P39+Klaipedos_rj!P39+Kretinga!P39+Kupiskis!P39+Lazdijai!P39+Marijampole!P39+Mazeikiai!P39+Moletai!P39+Neringa!P39+Pagegiai!P39+Pakruojis!P39+Palanga!P39+Panevezio_rj!P39+Panevezys!P39+Pasvalys!P39+Plunge!P39+Prienai!P39+Radviliskis!P39+Raseiniai!P39+Rietavas!P39+Rokiskis!P39+Sakiai!P39+Salcininkai!P39+Siauliai!P39+Siauliu_rj!P39+Silale!P39+Silute!P39+Sirvintai!P39+Skuodas!P39+Svencionys!P39+Taurage!P39+Telsiai!P39+Trakai!P39+Ukmerge!P39+Utena!P39+Varena!P39+Vilkaviskis!P39+Vilniaus_rj!P39+Vilnius!P39+Visaginas!P39+Zarasai!P39</f>
        <v>0</v>
      </c>
      <c r="Q38" s="36">
        <f>Akmene!Q39+Alytaus_rj!Q39+Alytus!Q39+Anyksciai!Q39+Birstonas!Q39+Birzai!Q39+Druskininkai!Q39+Elektrenai!Q39+Ignalina!Q39+Jonava!Q39+Joniskis!Q39+Jurbarkas!Q39+Kaisiadorys!Q39+Kalvarija!Q39+Kaunas!Q39+Kauno_rj!Q39+Kazlu_ruda!Q39+Kedainiai!Q39+Kelmes!Q39+Klaipeda!Q39+Klaipedos_rj!Q39+Kretinga!Q39+Kupiskis!Q39+Lazdijai!Q39+Marijampole!Q39+Mazeikiai!Q39+Moletai!Q39+Neringa!Q39+Pagegiai!Q39+Pakruojis!Q39+Palanga!Q39+Panevezio_rj!Q39+Panevezys!Q39+Pasvalys!Q39+Plunge!Q39+Prienai!Q39+Radviliskis!Q39+Raseiniai!Q39+Rietavas!Q39+Rokiskis!Q39+Sakiai!Q39+Salcininkai!Q39+Siauliai!Q39+Siauliu_rj!Q39+Silale!Q39+Silute!Q39+Sirvintai!Q39+Skuodas!Q39+Svencionys!Q39+Taurage!Q39+Telsiai!Q39+Trakai!Q39+Ukmerge!Q39+Utena!Q39+Varena!Q39+Vilkaviskis!Q39+Vilniaus_rj!Q39+Vilnius!Q39+Visaginas!Q39+Zarasai!Q39</f>
        <v>0</v>
      </c>
      <c r="R38" s="42">
        <f t="shared" si="0"/>
        <v>3</v>
      </c>
      <c r="S38" s="36">
        <v>3</v>
      </c>
      <c r="T38" s="7">
        <f t="shared" si="2"/>
        <v>0</v>
      </c>
    </row>
    <row r="39" spans="1:20" ht="12" customHeight="1" x14ac:dyDescent="0.2">
      <c r="A39" s="8" t="s">
        <v>66</v>
      </c>
      <c r="B39" s="13" t="s">
        <v>62</v>
      </c>
      <c r="C39" s="36">
        <f>Akmene!C40+Alytaus_rj!C40+Alytus!C40+Anyksciai!C40+Birstonas!C40+Birzai!C40+Druskininkai!C40+Elektrenai!C40+Ignalina!C40+Jonava!C40+Joniskis!C40+Jurbarkas!C40+Kaisiadorys!C40+Kalvarija!C40+Kaunas!C40+Kauno_rj!C40+Kazlu_ruda!C40+Kedainiai!C40+Kelmes!C40+Klaipeda!C40+Klaipedos_rj!C40+Kretinga!C40+Kupiskis!C40+Lazdijai!C40+Marijampole!C40+Mazeikiai!C40+Moletai!C40+Neringa!C40+Pagegiai!C40+Pakruojis!C40+Palanga!C40+Panevezio_rj!C40+Panevezys!C40+Pasvalys!C40+Plunge!C40+Prienai!C40+Radviliskis!C40+Raseiniai!C40+Rietavas!C40+Rokiskis!C40+Sakiai!C40+Salcininkai!C40+Siauliai!C40+Siauliu_rj!C40+Silale!C40+Silute!C40+Sirvintai!C40+Skuodas!C40+Svencionys!C40+Taurage!C40+Telsiai!C40+Trakai!C40+Ukmerge!C40+Utena!C40+Varena!C40+Vilkaviskis!C40+Vilniaus_rj!C40+Vilnius!C40+Visaginas!C40+Zarasai!C40</f>
        <v>2</v>
      </c>
      <c r="D39" s="36">
        <f>Akmene!D40+Alytaus_rj!D40+Alytus!D40+Anyksciai!D40+Birstonas!D40+Birzai!D40+Druskininkai!D40+Elektrenai!D40+Ignalina!D40+Jonava!D40+Joniskis!D40+Jurbarkas!D40+Kaisiadorys!D40+Kalvarija!D40+Kaunas!D40+Kauno_rj!D40+Kazlu_ruda!D40+Kedainiai!D40+Kelmes!D40+Klaipeda!D40+Klaipedos_rj!D40+Kretinga!D40+Kupiskis!D40+Lazdijai!D40+Marijampole!D40+Mazeikiai!D40+Moletai!D40+Neringa!D40+Pagegiai!D40+Pakruojis!D40+Palanga!D40+Panevezio_rj!D40+Panevezys!D40+Pasvalys!D40+Plunge!D40+Prienai!D40+Radviliskis!D40+Raseiniai!D40+Rietavas!D40+Rokiskis!D40+Sakiai!D40+Salcininkai!D40+Siauliai!D40+Siauliu_rj!D40+Silale!D40+Silute!D40+Sirvintai!D40+Skuodas!D40+Svencionys!D40+Taurage!D40+Telsiai!D40+Trakai!D40+Ukmerge!D40+Utena!D40+Varena!D40+Vilkaviskis!D40+Vilniaus_rj!D40+Vilnius!D40+Visaginas!D40+Zarasai!D40</f>
        <v>0</v>
      </c>
      <c r="E39" s="36">
        <f>Akmene!E40+Alytaus_rj!E40+Alytus!E40+Anyksciai!E40+Birstonas!E40+Birzai!E40+Druskininkai!E40+Elektrenai!E40+Ignalina!E40+Jonava!E40+Joniskis!E40+Jurbarkas!E40+Kaisiadorys!E40+Kalvarija!E40+Kaunas!E40+Kauno_rj!E40+Kazlu_ruda!E40+Kedainiai!E40+Kelmes!E40+Klaipeda!E40+Klaipedos_rj!E40+Kretinga!E40+Kupiskis!E40+Lazdijai!E40+Marijampole!E40+Mazeikiai!E40+Moletai!E40+Neringa!E40+Pagegiai!E40+Pakruojis!E40+Palanga!E40+Panevezio_rj!E40+Panevezys!E40+Pasvalys!E40+Plunge!E40+Prienai!E40+Radviliskis!E40+Raseiniai!E40+Rietavas!E40+Rokiskis!E40+Sakiai!E40+Salcininkai!E40+Siauliai!E40+Siauliu_rj!E40+Silale!E40+Silute!E40+Sirvintai!E40+Skuodas!E40+Svencionys!E40+Taurage!E40+Telsiai!E40+Trakai!E40+Ukmerge!E40+Utena!E40+Varena!E40+Vilkaviskis!E40+Vilniaus_rj!E40+Vilnius!E40+Visaginas!E40+Zarasai!E40</f>
        <v>0</v>
      </c>
      <c r="F39" s="36">
        <f>Akmene!F40+Alytaus_rj!F40+Alytus!F40+Anyksciai!F40+Birstonas!F40+Birzai!F40+Druskininkai!F40+Elektrenai!F40+Ignalina!F40+Jonava!F40+Joniskis!F40+Jurbarkas!F40+Kaisiadorys!F40+Kalvarija!F40+Kaunas!F40+Kauno_rj!F40+Kazlu_ruda!F40+Kedainiai!F40+Kelmes!F40+Klaipeda!F40+Klaipedos_rj!F40+Kretinga!F40+Kupiskis!F40+Lazdijai!F40+Marijampole!F40+Mazeikiai!F40+Moletai!F40+Neringa!F40+Pagegiai!F40+Pakruojis!F40+Palanga!F40+Panevezio_rj!F40+Panevezys!F40+Pasvalys!F40+Plunge!F40+Prienai!F40+Radviliskis!F40+Raseiniai!F40+Rietavas!F40+Rokiskis!F40+Sakiai!F40+Salcininkai!F40+Siauliai!F40+Siauliu_rj!F40+Silale!F40+Silute!F40+Sirvintai!F40+Skuodas!F40+Svencionys!F40+Taurage!F40+Telsiai!F40+Trakai!F40+Ukmerge!F40+Utena!F40+Varena!F40+Vilkaviskis!F40+Vilniaus_rj!F40+Vilnius!F40+Visaginas!F40+Zarasai!F40</f>
        <v>2</v>
      </c>
      <c r="G39" s="36">
        <f>Akmene!G40+Alytaus_rj!G40+Alytus!G40+Anyksciai!G40+Birstonas!G40+Birzai!G40+Druskininkai!G40+Elektrenai!G40+Ignalina!G40+Jonava!G40+Joniskis!G40+Jurbarkas!G40+Kaisiadorys!G40+Kalvarija!G40+Kaunas!G40+Kauno_rj!G40+Kazlu_ruda!G40+Kedainiai!G40+Kelmes!G40+Klaipeda!G40+Klaipedos_rj!G40+Kretinga!G40+Kupiskis!G40+Lazdijai!G40+Marijampole!G40+Mazeikiai!G40+Moletai!G40+Neringa!G40+Pagegiai!G40+Pakruojis!G40+Palanga!G40+Panevezio_rj!G40+Panevezys!G40+Pasvalys!G40+Plunge!G40+Prienai!G40+Radviliskis!G40+Raseiniai!G40+Rietavas!G40+Rokiskis!G40+Sakiai!G40+Salcininkai!G40+Siauliai!G40+Siauliu_rj!G40+Silale!G40+Silute!G40+Sirvintai!G40+Skuodas!G40+Svencionys!G40+Taurage!G40+Telsiai!G40+Trakai!G40+Ukmerge!G40+Utena!G40+Varena!G40+Vilkaviskis!G40+Vilniaus_rj!G40+Vilnius!G40+Visaginas!G40+Zarasai!G40</f>
        <v>0</v>
      </c>
      <c r="H39" s="36">
        <f>Akmene!H40+Alytaus_rj!H40+Alytus!H40+Anyksciai!H40+Birstonas!H40+Birzai!H40+Druskininkai!H40+Elektrenai!H40+Ignalina!H40+Jonava!H40+Joniskis!H40+Jurbarkas!H40+Kaisiadorys!H40+Kalvarija!H40+Kaunas!H40+Kauno_rj!H40+Kazlu_ruda!H40+Kedainiai!H40+Kelmes!H40+Klaipeda!H40+Klaipedos_rj!H40+Kretinga!H40+Kupiskis!H40+Lazdijai!H40+Marijampole!H40+Mazeikiai!H40+Moletai!H40+Neringa!H40+Pagegiai!H40+Pakruojis!H40+Palanga!H40+Panevezio_rj!H40+Panevezys!H40+Pasvalys!H40+Plunge!H40+Prienai!H40+Radviliskis!H40+Raseiniai!H40+Rietavas!H40+Rokiskis!H40+Sakiai!H40+Salcininkai!H40+Siauliai!H40+Siauliu_rj!H40+Silale!H40+Silute!H40+Sirvintai!H40+Skuodas!H40+Svencionys!H40+Taurage!H40+Telsiai!H40+Trakai!H40+Ukmerge!H40+Utena!H40+Varena!H40+Vilkaviskis!H40+Vilniaus_rj!H40+Vilnius!H40+Visaginas!H40+Zarasai!H40</f>
        <v>0</v>
      </c>
      <c r="I39" s="36">
        <f>Akmene!I40+Alytaus_rj!I40+Alytus!I40+Anyksciai!I40+Birstonas!I40+Birzai!I40+Druskininkai!I40+Elektrenai!I40+Ignalina!I40+Jonava!I40+Joniskis!I40+Jurbarkas!I40+Kaisiadorys!I40+Kalvarija!I40+Kaunas!I40+Kauno_rj!I40+Kazlu_ruda!I40+Kedainiai!I40+Kelmes!I40+Klaipeda!I40+Klaipedos_rj!I40+Kretinga!I40+Kupiskis!I40+Lazdijai!I40+Marijampole!I40+Mazeikiai!I40+Moletai!I40+Neringa!I40+Pagegiai!I40+Pakruojis!I40+Palanga!I40+Panevezio_rj!I40+Panevezys!I40+Pasvalys!I40+Plunge!I40+Prienai!I40+Radviliskis!I40+Raseiniai!I40+Rietavas!I40+Rokiskis!I40+Sakiai!I40+Salcininkai!I40+Siauliai!I40+Siauliu_rj!I40+Silale!I40+Silute!I40+Sirvintai!I40+Skuodas!I40+Svencionys!I40+Taurage!I40+Telsiai!I40+Trakai!I40+Ukmerge!I40+Utena!I40+Varena!I40+Vilkaviskis!I40+Vilniaus_rj!I40+Vilnius!I40+Visaginas!I40+Zarasai!I40</f>
        <v>0</v>
      </c>
      <c r="J39" s="36">
        <f>Akmene!J40+Alytaus_rj!J40+Alytus!J40+Anyksciai!J40+Birstonas!J40+Birzai!J40+Druskininkai!J40+Elektrenai!J40+Ignalina!J40+Jonava!J40+Joniskis!J40+Jurbarkas!J40+Kaisiadorys!J40+Kalvarija!J40+Kaunas!J40+Kauno_rj!J40+Kazlu_ruda!J40+Kedainiai!J40+Kelmes!J40+Klaipeda!J40+Klaipedos_rj!J40+Kretinga!J40+Kupiskis!J40+Lazdijai!J40+Marijampole!J40+Mazeikiai!J40+Moletai!J40+Neringa!J40+Pagegiai!J40+Pakruojis!J40+Palanga!J40+Panevezio_rj!J40+Panevezys!J40+Pasvalys!J40+Plunge!J40+Prienai!J40+Radviliskis!J40+Raseiniai!J40+Rietavas!J40+Rokiskis!J40+Sakiai!J40+Salcininkai!J40+Siauliai!J40+Siauliu_rj!J40+Silale!J40+Silute!J40+Sirvintai!J40+Skuodas!J40+Svencionys!J40+Taurage!J40+Telsiai!J40+Trakai!J40+Ukmerge!J40+Utena!J40+Varena!J40+Vilkaviskis!J40+Vilniaus_rj!J40+Vilnius!J40+Visaginas!J40+Zarasai!J40</f>
        <v>0</v>
      </c>
      <c r="K39" s="36">
        <f>Akmene!K40+Alytaus_rj!K40+Alytus!K40+Anyksciai!K40+Birstonas!K40+Birzai!K40+Druskininkai!K40+Elektrenai!K40+Ignalina!K40+Jonava!K40+Joniskis!K40+Jurbarkas!K40+Kaisiadorys!K40+Kalvarija!K40+Kaunas!K40+Kauno_rj!K40+Kazlu_ruda!K40+Kedainiai!K40+Kelmes!K40+Klaipeda!K40+Klaipedos_rj!K40+Kretinga!K40+Kupiskis!K40+Lazdijai!K40+Marijampole!K40+Mazeikiai!K40+Moletai!K40+Neringa!K40+Pagegiai!K40+Pakruojis!K40+Palanga!K40+Panevezio_rj!K40+Panevezys!K40+Pasvalys!K40+Plunge!K40+Prienai!K40+Radviliskis!K40+Raseiniai!K40+Rietavas!K40+Rokiskis!K40+Sakiai!K40+Salcininkai!K40+Siauliai!K40+Siauliu_rj!K40+Silale!K40+Silute!K40+Sirvintai!K40+Skuodas!K40+Svencionys!K40+Taurage!K40+Telsiai!K40+Trakai!K40+Ukmerge!K40+Utena!K40+Varena!K40+Vilkaviskis!K40+Vilniaus_rj!K40+Vilnius!K40+Visaginas!K40+Zarasai!K40</f>
        <v>0</v>
      </c>
      <c r="L39" s="36">
        <f>Akmene!L40+Alytaus_rj!L40+Alytus!L40+Anyksciai!L40+Birstonas!L40+Birzai!L40+Druskininkai!L40+Elektrenai!L40+Ignalina!L40+Jonava!L40+Joniskis!L40+Jurbarkas!L40+Kaisiadorys!L40+Kalvarija!L40+Kaunas!L40+Kauno_rj!L40+Kazlu_ruda!L40+Kedainiai!L40+Kelmes!L40+Klaipeda!L40+Klaipedos_rj!L40+Kretinga!L40+Kupiskis!L40+Lazdijai!L40+Marijampole!L40+Mazeikiai!L40+Moletai!L40+Neringa!L40+Pagegiai!L40+Pakruojis!L40+Palanga!L40+Panevezio_rj!L40+Panevezys!L40+Pasvalys!L40+Plunge!L40+Prienai!L40+Radviliskis!L40+Raseiniai!L40+Rietavas!L40+Rokiskis!L40+Sakiai!L40+Salcininkai!L40+Siauliai!L40+Siauliu_rj!L40+Silale!L40+Silute!L40+Sirvintai!L40+Skuodas!L40+Svencionys!L40+Taurage!L40+Telsiai!L40+Trakai!L40+Ukmerge!L40+Utena!L40+Varena!L40+Vilkaviskis!L40+Vilniaus_rj!L40+Vilnius!L40+Visaginas!L40+Zarasai!L40</f>
        <v>0</v>
      </c>
      <c r="M39" s="36">
        <f>Akmene!M40+Alytaus_rj!M40+Alytus!M40+Anyksciai!M40+Birstonas!M40+Birzai!M40+Druskininkai!M40+Elektrenai!M40+Ignalina!M40+Jonava!M40+Joniskis!M40+Jurbarkas!M40+Kaisiadorys!M40+Kalvarija!M40+Kaunas!M40+Kauno_rj!M40+Kazlu_ruda!M40+Kedainiai!M40+Kelmes!M40+Klaipeda!M40+Klaipedos_rj!M40+Kretinga!M40+Kupiskis!M40+Lazdijai!M40+Marijampole!M40+Mazeikiai!M40+Moletai!M40+Neringa!M40+Pagegiai!M40+Pakruojis!M40+Palanga!M40+Panevezio_rj!M40+Panevezys!M40+Pasvalys!M40+Plunge!M40+Prienai!M40+Radviliskis!M40+Raseiniai!M40+Rietavas!M40+Rokiskis!M40+Sakiai!M40+Salcininkai!M40+Siauliai!M40+Siauliu_rj!M40+Silale!M40+Silute!M40+Sirvintai!M40+Skuodas!M40+Svencionys!M40+Taurage!M40+Telsiai!M40+Trakai!M40+Ukmerge!M40+Utena!M40+Varena!M40+Vilkaviskis!M40+Vilniaus_rj!M40+Vilnius!M40+Visaginas!M40+Zarasai!M40</f>
        <v>0</v>
      </c>
      <c r="N39" s="36">
        <f>Akmene!N40+Alytaus_rj!N40+Alytus!N40+Anyksciai!N40+Birstonas!N40+Birzai!N40+Druskininkai!N40+Elektrenai!N40+Ignalina!N40+Jonava!N40+Joniskis!N40+Jurbarkas!N40+Kaisiadorys!N40+Kalvarija!N40+Kaunas!N40+Kauno_rj!N40+Kazlu_ruda!N40+Kedainiai!N40+Kelmes!N40+Klaipeda!N40+Klaipedos_rj!N40+Kretinga!N40+Kupiskis!N40+Lazdijai!N40+Marijampole!N40+Mazeikiai!N40+Moletai!N40+Neringa!N40+Pagegiai!N40+Pakruojis!N40+Palanga!N40+Panevezio_rj!N40+Panevezys!N40+Pasvalys!N40+Plunge!N40+Prienai!N40+Radviliskis!N40+Raseiniai!N40+Rietavas!N40+Rokiskis!N40+Sakiai!N40+Salcininkai!N40+Siauliai!N40+Siauliu_rj!N40+Silale!N40+Silute!N40+Sirvintai!N40+Skuodas!N40+Svencionys!N40+Taurage!N40+Telsiai!N40+Trakai!N40+Ukmerge!N40+Utena!N40+Varena!N40+Vilkaviskis!N40+Vilniaus_rj!N40+Vilnius!N40+Visaginas!N40+Zarasai!N40</f>
        <v>0</v>
      </c>
      <c r="O39" s="36">
        <f>Akmene!O40+Alytaus_rj!O40+Alytus!O40+Anyksciai!O40+Birstonas!O40+Birzai!O40+Druskininkai!O40+Elektrenai!O40+Ignalina!O40+Jonava!O40+Joniskis!O40+Jurbarkas!O40+Kaisiadorys!O40+Kalvarija!O40+Kaunas!O40+Kauno_rj!O40+Kazlu_ruda!O40+Kedainiai!O40+Kelmes!O40+Klaipeda!O40+Klaipedos_rj!O40+Kretinga!O40+Kupiskis!O40+Lazdijai!O40+Marijampole!O40+Mazeikiai!O40+Moletai!O40+Neringa!O40+Pagegiai!O40+Pakruojis!O40+Palanga!O40+Panevezio_rj!O40+Panevezys!O40+Pasvalys!O40+Plunge!O40+Prienai!O40+Radviliskis!O40+Raseiniai!O40+Rietavas!O40+Rokiskis!O40+Sakiai!O40+Salcininkai!O40+Siauliai!O40+Siauliu_rj!O40+Silale!O40+Silute!O40+Sirvintai!O40+Skuodas!O40+Svencionys!O40+Taurage!O40+Telsiai!O40+Trakai!O40+Ukmerge!O40+Utena!O40+Varena!O40+Vilkaviskis!O40+Vilniaus_rj!O40+Vilnius!O40+Visaginas!O40+Zarasai!O40</f>
        <v>0</v>
      </c>
      <c r="P39" s="36">
        <f>Akmene!P40+Alytaus_rj!P40+Alytus!P40+Anyksciai!P40+Birstonas!P40+Birzai!P40+Druskininkai!P40+Elektrenai!P40+Ignalina!P40+Jonava!P40+Joniskis!P40+Jurbarkas!P40+Kaisiadorys!P40+Kalvarija!P40+Kaunas!P40+Kauno_rj!P40+Kazlu_ruda!P40+Kedainiai!P40+Kelmes!P40+Klaipeda!P40+Klaipedos_rj!P40+Kretinga!P40+Kupiskis!P40+Lazdijai!P40+Marijampole!P40+Mazeikiai!P40+Moletai!P40+Neringa!P40+Pagegiai!P40+Pakruojis!P40+Palanga!P40+Panevezio_rj!P40+Panevezys!P40+Pasvalys!P40+Plunge!P40+Prienai!P40+Radviliskis!P40+Raseiniai!P40+Rietavas!P40+Rokiskis!P40+Sakiai!P40+Salcininkai!P40+Siauliai!P40+Siauliu_rj!P40+Silale!P40+Silute!P40+Sirvintai!P40+Skuodas!P40+Svencionys!P40+Taurage!P40+Telsiai!P40+Trakai!P40+Ukmerge!P40+Utena!P40+Varena!P40+Vilkaviskis!P40+Vilniaus_rj!P40+Vilnius!P40+Visaginas!P40+Zarasai!P40</f>
        <v>0</v>
      </c>
      <c r="Q39" s="36">
        <f>Akmene!Q40+Alytaus_rj!Q40+Alytus!Q40+Anyksciai!Q40+Birstonas!Q40+Birzai!Q40+Druskininkai!Q40+Elektrenai!Q40+Ignalina!Q40+Jonava!Q40+Joniskis!Q40+Jurbarkas!Q40+Kaisiadorys!Q40+Kalvarija!Q40+Kaunas!Q40+Kauno_rj!Q40+Kazlu_ruda!Q40+Kedainiai!Q40+Kelmes!Q40+Klaipeda!Q40+Klaipedos_rj!Q40+Kretinga!Q40+Kupiskis!Q40+Lazdijai!Q40+Marijampole!Q40+Mazeikiai!Q40+Moletai!Q40+Neringa!Q40+Pagegiai!Q40+Pakruojis!Q40+Palanga!Q40+Panevezio_rj!Q40+Panevezys!Q40+Pasvalys!Q40+Plunge!Q40+Prienai!Q40+Radviliskis!Q40+Raseiniai!Q40+Rietavas!Q40+Rokiskis!Q40+Sakiai!Q40+Salcininkai!Q40+Siauliai!Q40+Siauliu_rj!Q40+Silale!Q40+Silute!Q40+Sirvintai!Q40+Skuodas!Q40+Svencionys!Q40+Taurage!Q40+Telsiai!Q40+Trakai!Q40+Ukmerge!Q40+Utena!Q40+Varena!Q40+Vilkaviskis!Q40+Vilniaus_rj!Q40+Vilnius!Q40+Visaginas!Q40+Zarasai!Q40</f>
        <v>3</v>
      </c>
      <c r="R39" s="42">
        <f t="shared" si="0"/>
        <v>7</v>
      </c>
      <c r="S39" s="36">
        <v>7</v>
      </c>
      <c r="T39" s="7">
        <f t="shared" si="2"/>
        <v>0</v>
      </c>
    </row>
    <row r="40" spans="1:20" ht="12" customHeight="1" x14ac:dyDescent="0.2">
      <c r="A40" s="8" t="s">
        <v>80</v>
      </c>
      <c r="B40" s="13" t="s">
        <v>63</v>
      </c>
      <c r="C40" s="36">
        <f>Akmene!C41+Alytaus_rj!C41+Alytus!C41+Anyksciai!C41+Birstonas!C41+Birzai!C41+Druskininkai!C41+Elektrenai!C41+Ignalina!C41+Jonava!C41+Joniskis!C41+Jurbarkas!C41+Kaisiadorys!C41+Kalvarija!C41+Kaunas!C41+Kauno_rj!C41+Kazlu_ruda!C41+Kedainiai!C41+Kelmes!C41+Klaipeda!C41+Klaipedos_rj!C41+Kretinga!C41+Kupiskis!C41+Lazdijai!C41+Marijampole!C41+Mazeikiai!C41+Moletai!C41+Neringa!C41+Pagegiai!C41+Pakruojis!C41+Palanga!C41+Panevezio_rj!C41+Panevezys!C41+Pasvalys!C41+Plunge!C41+Prienai!C41+Radviliskis!C41+Raseiniai!C41+Rietavas!C41+Rokiskis!C41+Sakiai!C41+Salcininkai!C41+Siauliai!C41+Siauliu_rj!C41+Silale!C41+Silute!C41+Sirvintai!C41+Skuodas!C41+Svencionys!C41+Taurage!C41+Telsiai!C41+Trakai!C41+Ukmerge!C41+Utena!C41+Varena!C41+Vilkaviskis!C41+Vilniaus_rj!C41+Vilnius!C41+Visaginas!C41+Zarasai!C41</f>
        <v>1</v>
      </c>
      <c r="D40" s="36">
        <f>Akmene!D41+Alytaus_rj!D41+Alytus!D41+Anyksciai!D41+Birstonas!D41+Birzai!D41+Druskininkai!D41+Elektrenai!D41+Ignalina!D41+Jonava!D41+Joniskis!D41+Jurbarkas!D41+Kaisiadorys!D41+Kalvarija!D41+Kaunas!D41+Kauno_rj!D41+Kazlu_ruda!D41+Kedainiai!D41+Kelmes!D41+Klaipeda!D41+Klaipedos_rj!D41+Kretinga!D41+Kupiskis!D41+Lazdijai!D41+Marijampole!D41+Mazeikiai!D41+Moletai!D41+Neringa!D41+Pagegiai!D41+Pakruojis!D41+Palanga!D41+Panevezio_rj!D41+Panevezys!D41+Pasvalys!D41+Plunge!D41+Prienai!D41+Radviliskis!D41+Raseiniai!D41+Rietavas!D41+Rokiskis!D41+Sakiai!D41+Salcininkai!D41+Siauliai!D41+Siauliu_rj!D41+Silale!D41+Silute!D41+Sirvintai!D41+Skuodas!D41+Svencionys!D41+Taurage!D41+Telsiai!D41+Trakai!D41+Ukmerge!D41+Utena!D41+Varena!D41+Vilkaviskis!D41+Vilniaus_rj!D41+Vilnius!D41+Visaginas!D41+Zarasai!D41</f>
        <v>1</v>
      </c>
      <c r="E40" s="36">
        <f>Akmene!E41+Alytaus_rj!E41+Alytus!E41+Anyksciai!E41+Birstonas!E41+Birzai!E41+Druskininkai!E41+Elektrenai!E41+Ignalina!E41+Jonava!E41+Joniskis!E41+Jurbarkas!E41+Kaisiadorys!E41+Kalvarija!E41+Kaunas!E41+Kauno_rj!E41+Kazlu_ruda!E41+Kedainiai!E41+Kelmes!E41+Klaipeda!E41+Klaipedos_rj!E41+Kretinga!E41+Kupiskis!E41+Lazdijai!E41+Marijampole!E41+Mazeikiai!E41+Moletai!E41+Neringa!E41+Pagegiai!E41+Pakruojis!E41+Palanga!E41+Panevezio_rj!E41+Panevezys!E41+Pasvalys!E41+Plunge!E41+Prienai!E41+Radviliskis!E41+Raseiniai!E41+Rietavas!E41+Rokiskis!E41+Sakiai!E41+Salcininkai!E41+Siauliai!E41+Siauliu_rj!E41+Silale!E41+Silute!E41+Sirvintai!E41+Skuodas!E41+Svencionys!E41+Taurage!E41+Telsiai!E41+Trakai!E41+Ukmerge!E41+Utena!E41+Varena!E41+Vilkaviskis!E41+Vilniaus_rj!E41+Vilnius!E41+Visaginas!E41+Zarasai!E41</f>
        <v>0</v>
      </c>
      <c r="F40" s="36">
        <f>Akmene!F41+Alytaus_rj!F41+Alytus!F41+Anyksciai!F41+Birstonas!F41+Birzai!F41+Druskininkai!F41+Elektrenai!F41+Ignalina!F41+Jonava!F41+Joniskis!F41+Jurbarkas!F41+Kaisiadorys!F41+Kalvarija!F41+Kaunas!F41+Kauno_rj!F41+Kazlu_ruda!F41+Kedainiai!F41+Kelmes!F41+Klaipeda!F41+Klaipedos_rj!F41+Kretinga!F41+Kupiskis!F41+Lazdijai!F41+Marijampole!F41+Mazeikiai!F41+Moletai!F41+Neringa!F41+Pagegiai!F41+Pakruojis!F41+Palanga!F41+Panevezio_rj!F41+Panevezys!F41+Pasvalys!F41+Plunge!F41+Prienai!F41+Radviliskis!F41+Raseiniai!F41+Rietavas!F41+Rokiskis!F41+Sakiai!F41+Salcininkai!F41+Siauliai!F41+Siauliu_rj!F41+Silale!F41+Silute!F41+Sirvintai!F41+Skuodas!F41+Svencionys!F41+Taurage!F41+Telsiai!F41+Trakai!F41+Ukmerge!F41+Utena!F41+Varena!F41+Vilkaviskis!F41+Vilniaus_rj!F41+Vilnius!F41+Visaginas!F41+Zarasai!F41</f>
        <v>0</v>
      </c>
      <c r="G40" s="36">
        <f>Akmene!G41+Alytaus_rj!G41+Alytus!G41+Anyksciai!G41+Birstonas!G41+Birzai!G41+Druskininkai!G41+Elektrenai!G41+Ignalina!G41+Jonava!G41+Joniskis!G41+Jurbarkas!G41+Kaisiadorys!G41+Kalvarija!G41+Kaunas!G41+Kauno_rj!G41+Kazlu_ruda!G41+Kedainiai!G41+Kelmes!G41+Klaipeda!G41+Klaipedos_rj!G41+Kretinga!G41+Kupiskis!G41+Lazdijai!G41+Marijampole!G41+Mazeikiai!G41+Moletai!G41+Neringa!G41+Pagegiai!G41+Pakruojis!G41+Palanga!G41+Panevezio_rj!G41+Panevezys!G41+Pasvalys!G41+Plunge!G41+Prienai!G41+Radviliskis!G41+Raseiniai!G41+Rietavas!G41+Rokiskis!G41+Sakiai!G41+Salcininkai!G41+Siauliai!G41+Siauliu_rj!G41+Silale!G41+Silute!G41+Sirvintai!G41+Skuodas!G41+Svencionys!G41+Taurage!G41+Telsiai!G41+Trakai!G41+Ukmerge!G41+Utena!G41+Varena!G41+Vilkaviskis!G41+Vilniaus_rj!G41+Vilnius!G41+Visaginas!G41+Zarasai!G41</f>
        <v>0</v>
      </c>
      <c r="H40" s="36">
        <f>Akmene!H41+Alytaus_rj!H41+Alytus!H41+Anyksciai!H41+Birstonas!H41+Birzai!H41+Druskininkai!H41+Elektrenai!H41+Ignalina!H41+Jonava!H41+Joniskis!H41+Jurbarkas!H41+Kaisiadorys!H41+Kalvarija!H41+Kaunas!H41+Kauno_rj!H41+Kazlu_ruda!H41+Kedainiai!H41+Kelmes!H41+Klaipeda!H41+Klaipedos_rj!H41+Kretinga!H41+Kupiskis!H41+Lazdijai!H41+Marijampole!H41+Mazeikiai!H41+Moletai!H41+Neringa!H41+Pagegiai!H41+Pakruojis!H41+Palanga!H41+Panevezio_rj!H41+Panevezys!H41+Pasvalys!H41+Plunge!H41+Prienai!H41+Radviliskis!H41+Raseiniai!H41+Rietavas!H41+Rokiskis!H41+Sakiai!H41+Salcininkai!H41+Siauliai!H41+Siauliu_rj!H41+Silale!H41+Silute!H41+Sirvintai!H41+Skuodas!H41+Svencionys!H41+Taurage!H41+Telsiai!H41+Trakai!H41+Ukmerge!H41+Utena!H41+Varena!H41+Vilkaviskis!H41+Vilniaus_rj!H41+Vilnius!H41+Visaginas!H41+Zarasai!H41</f>
        <v>2</v>
      </c>
      <c r="I40" s="36">
        <f>Akmene!I41+Alytaus_rj!I41+Alytus!I41+Anyksciai!I41+Birstonas!I41+Birzai!I41+Druskininkai!I41+Elektrenai!I41+Ignalina!I41+Jonava!I41+Joniskis!I41+Jurbarkas!I41+Kaisiadorys!I41+Kalvarija!I41+Kaunas!I41+Kauno_rj!I41+Kazlu_ruda!I41+Kedainiai!I41+Kelmes!I41+Klaipeda!I41+Klaipedos_rj!I41+Kretinga!I41+Kupiskis!I41+Lazdijai!I41+Marijampole!I41+Mazeikiai!I41+Moletai!I41+Neringa!I41+Pagegiai!I41+Pakruojis!I41+Palanga!I41+Panevezio_rj!I41+Panevezys!I41+Pasvalys!I41+Plunge!I41+Prienai!I41+Radviliskis!I41+Raseiniai!I41+Rietavas!I41+Rokiskis!I41+Sakiai!I41+Salcininkai!I41+Siauliai!I41+Siauliu_rj!I41+Silale!I41+Silute!I41+Sirvintai!I41+Skuodas!I41+Svencionys!I41+Taurage!I41+Telsiai!I41+Trakai!I41+Ukmerge!I41+Utena!I41+Varena!I41+Vilkaviskis!I41+Vilniaus_rj!I41+Vilnius!I41+Visaginas!I41+Zarasai!I41</f>
        <v>0</v>
      </c>
      <c r="J40" s="36">
        <f>Akmene!J41+Alytaus_rj!J41+Alytus!J41+Anyksciai!J41+Birstonas!J41+Birzai!J41+Druskininkai!J41+Elektrenai!J41+Ignalina!J41+Jonava!J41+Joniskis!J41+Jurbarkas!J41+Kaisiadorys!J41+Kalvarija!J41+Kaunas!J41+Kauno_rj!J41+Kazlu_ruda!J41+Kedainiai!J41+Kelmes!J41+Klaipeda!J41+Klaipedos_rj!J41+Kretinga!J41+Kupiskis!J41+Lazdijai!J41+Marijampole!J41+Mazeikiai!J41+Moletai!J41+Neringa!J41+Pagegiai!J41+Pakruojis!J41+Palanga!J41+Panevezio_rj!J41+Panevezys!J41+Pasvalys!J41+Plunge!J41+Prienai!J41+Radviliskis!J41+Raseiniai!J41+Rietavas!J41+Rokiskis!J41+Sakiai!J41+Salcininkai!J41+Siauliai!J41+Siauliu_rj!J41+Silale!J41+Silute!J41+Sirvintai!J41+Skuodas!J41+Svencionys!J41+Taurage!J41+Telsiai!J41+Trakai!J41+Ukmerge!J41+Utena!J41+Varena!J41+Vilkaviskis!J41+Vilniaus_rj!J41+Vilnius!J41+Visaginas!J41+Zarasai!J41</f>
        <v>0</v>
      </c>
      <c r="K40" s="36">
        <f>Akmene!K41+Alytaus_rj!K41+Alytus!K41+Anyksciai!K41+Birstonas!K41+Birzai!K41+Druskininkai!K41+Elektrenai!K41+Ignalina!K41+Jonava!K41+Joniskis!K41+Jurbarkas!K41+Kaisiadorys!K41+Kalvarija!K41+Kaunas!K41+Kauno_rj!K41+Kazlu_ruda!K41+Kedainiai!K41+Kelmes!K41+Klaipeda!K41+Klaipedos_rj!K41+Kretinga!K41+Kupiskis!K41+Lazdijai!K41+Marijampole!K41+Mazeikiai!K41+Moletai!K41+Neringa!K41+Pagegiai!K41+Pakruojis!K41+Palanga!K41+Panevezio_rj!K41+Panevezys!K41+Pasvalys!K41+Plunge!K41+Prienai!K41+Radviliskis!K41+Raseiniai!K41+Rietavas!K41+Rokiskis!K41+Sakiai!K41+Salcininkai!K41+Siauliai!K41+Siauliu_rj!K41+Silale!K41+Silute!K41+Sirvintai!K41+Skuodas!K41+Svencionys!K41+Taurage!K41+Telsiai!K41+Trakai!K41+Ukmerge!K41+Utena!K41+Varena!K41+Vilkaviskis!K41+Vilniaus_rj!K41+Vilnius!K41+Visaginas!K41+Zarasai!K41</f>
        <v>0</v>
      </c>
      <c r="L40" s="36">
        <f>Akmene!L41+Alytaus_rj!L41+Alytus!L41+Anyksciai!L41+Birstonas!L41+Birzai!L41+Druskininkai!L41+Elektrenai!L41+Ignalina!L41+Jonava!L41+Joniskis!L41+Jurbarkas!L41+Kaisiadorys!L41+Kalvarija!L41+Kaunas!L41+Kauno_rj!L41+Kazlu_ruda!L41+Kedainiai!L41+Kelmes!L41+Klaipeda!L41+Klaipedos_rj!L41+Kretinga!L41+Kupiskis!L41+Lazdijai!L41+Marijampole!L41+Mazeikiai!L41+Moletai!L41+Neringa!L41+Pagegiai!L41+Pakruojis!L41+Palanga!L41+Panevezio_rj!L41+Panevezys!L41+Pasvalys!L41+Plunge!L41+Prienai!L41+Radviliskis!L41+Raseiniai!L41+Rietavas!L41+Rokiskis!L41+Sakiai!L41+Salcininkai!L41+Siauliai!L41+Siauliu_rj!L41+Silale!L41+Silute!L41+Sirvintai!L41+Skuodas!L41+Svencionys!L41+Taurage!L41+Telsiai!L41+Trakai!L41+Ukmerge!L41+Utena!L41+Varena!L41+Vilkaviskis!L41+Vilniaus_rj!L41+Vilnius!L41+Visaginas!L41+Zarasai!L41</f>
        <v>1</v>
      </c>
      <c r="M40" s="36">
        <f>Akmene!M41+Alytaus_rj!M41+Alytus!M41+Anyksciai!M41+Birstonas!M41+Birzai!M41+Druskininkai!M41+Elektrenai!M41+Ignalina!M41+Jonava!M41+Joniskis!M41+Jurbarkas!M41+Kaisiadorys!M41+Kalvarija!M41+Kaunas!M41+Kauno_rj!M41+Kazlu_ruda!M41+Kedainiai!M41+Kelmes!M41+Klaipeda!M41+Klaipedos_rj!M41+Kretinga!M41+Kupiskis!M41+Lazdijai!M41+Marijampole!M41+Mazeikiai!M41+Moletai!M41+Neringa!M41+Pagegiai!M41+Pakruojis!M41+Palanga!M41+Panevezio_rj!M41+Panevezys!M41+Pasvalys!M41+Plunge!M41+Prienai!M41+Radviliskis!M41+Raseiniai!M41+Rietavas!M41+Rokiskis!M41+Sakiai!M41+Salcininkai!M41+Siauliai!M41+Siauliu_rj!M41+Silale!M41+Silute!M41+Sirvintai!M41+Skuodas!M41+Svencionys!M41+Taurage!M41+Telsiai!M41+Trakai!M41+Ukmerge!M41+Utena!M41+Varena!M41+Vilkaviskis!M41+Vilniaus_rj!M41+Vilnius!M41+Visaginas!M41+Zarasai!M41</f>
        <v>0</v>
      </c>
      <c r="N40" s="36">
        <f>Akmene!N41+Alytaus_rj!N41+Alytus!N41+Anyksciai!N41+Birstonas!N41+Birzai!N41+Druskininkai!N41+Elektrenai!N41+Ignalina!N41+Jonava!N41+Joniskis!N41+Jurbarkas!N41+Kaisiadorys!N41+Kalvarija!N41+Kaunas!N41+Kauno_rj!N41+Kazlu_ruda!N41+Kedainiai!N41+Kelmes!N41+Klaipeda!N41+Klaipedos_rj!N41+Kretinga!N41+Kupiskis!N41+Lazdijai!N41+Marijampole!N41+Mazeikiai!N41+Moletai!N41+Neringa!N41+Pagegiai!N41+Pakruojis!N41+Palanga!N41+Panevezio_rj!N41+Panevezys!N41+Pasvalys!N41+Plunge!N41+Prienai!N41+Radviliskis!N41+Raseiniai!N41+Rietavas!N41+Rokiskis!N41+Sakiai!N41+Salcininkai!N41+Siauliai!N41+Siauliu_rj!N41+Silale!N41+Silute!N41+Sirvintai!N41+Skuodas!N41+Svencionys!N41+Taurage!N41+Telsiai!N41+Trakai!N41+Ukmerge!N41+Utena!N41+Varena!N41+Vilkaviskis!N41+Vilniaus_rj!N41+Vilnius!N41+Visaginas!N41+Zarasai!N41</f>
        <v>0</v>
      </c>
      <c r="O40" s="36">
        <f>Akmene!O41+Alytaus_rj!O41+Alytus!O41+Anyksciai!O41+Birstonas!O41+Birzai!O41+Druskininkai!O41+Elektrenai!O41+Ignalina!O41+Jonava!O41+Joniskis!O41+Jurbarkas!O41+Kaisiadorys!O41+Kalvarija!O41+Kaunas!O41+Kauno_rj!O41+Kazlu_ruda!O41+Kedainiai!O41+Kelmes!O41+Klaipeda!O41+Klaipedos_rj!O41+Kretinga!O41+Kupiskis!O41+Lazdijai!O41+Marijampole!O41+Mazeikiai!O41+Moletai!O41+Neringa!O41+Pagegiai!O41+Pakruojis!O41+Palanga!O41+Panevezio_rj!O41+Panevezys!O41+Pasvalys!O41+Plunge!O41+Prienai!O41+Radviliskis!O41+Raseiniai!O41+Rietavas!O41+Rokiskis!O41+Sakiai!O41+Salcininkai!O41+Siauliai!O41+Siauliu_rj!O41+Silale!O41+Silute!O41+Sirvintai!O41+Skuodas!O41+Svencionys!O41+Taurage!O41+Telsiai!O41+Trakai!O41+Ukmerge!O41+Utena!O41+Varena!O41+Vilkaviskis!O41+Vilniaus_rj!O41+Vilnius!O41+Visaginas!O41+Zarasai!O41</f>
        <v>0</v>
      </c>
      <c r="P40" s="36">
        <f>Akmene!P41+Alytaus_rj!P41+Alytus!P41+Anyksciai!P41+Birstonas!P41+Birzai!P41+Druskininkai!P41+Elektrenai!P41+Ignalina!P41+Jonava!P41+Joniskis!P41+Jurbarkas!P41+Kaisiadorys!P41+Kalvarija!P41+Kaunas!P41+Kauno_rj!P41+Kazlu_ruda!P41+Kedainiai!P41+Kelmes!P41+Klaipeda!P41+Klaipedos_rj!P41+Kretinga!P41+Kupiskis!P41+Lazdijai!P41+Marijampole!P41+Mazeikiai!P41+Moletai!P41+Neringa!P41+Pagegiai!P41+Pakruojis!P41+Palanga!P41+Panevezio_rj!P41+Panevezys!P41+Pasvalys!P41+Plunge!P41+Prienai!P41+Radviliskis!P41+Raseiniai!P41+Rietavas!P41+Rokiskis!P41+Sakiai!P41+Salcininkai!P41+Siauliai!P41+Siauliu_rj!P41+Silale!P41+Silute!P41+Sirvintai!P41+Skuodas!P41+Svencionys!P41+Taurage!P41+Telsiai!P41+Trakai!P41+Ukmerge!P41+Utena!P41+Varena!P41+Vilkaviskis!P41+Vilniaus_rj!P41+Vilnius!P41+Visaginas!P41+Zarasai!P41</f>
        <v>0</v>
      </c>
      <c r="Q40" s="36">
        <f>Akmene!Q41+Alytaus_rj!Q41+Alytus!Q41+Anyksciai!Q41+Birstonas!Q41+Birzai!Q41+Druskininkai!Q41+Elektrenai!Q41+Ignalina!Q41+Jonava!Q41+Joniskis!Q41+Jurbarkas!Q41+Kaisiadorys!Q41+Kalvarija!Q41+Kaunas!Q41+Kauno_rj!Q41+Kazlu_ruda!Q41+Kedainiai!Q41+Kelmes!Q41+Klaipeda!Q41+Klaipedos_rj!Q41+Kretinga!Q41+Kupiskis!Q41+Lazdijai!Q41+Marijampole!Q41+Mazeikiai!Q41+Moletai!Q41+Neringa!Q41+Pagegiai!Q41+Pakruojis!Q41+Palanga!Q41+Panevezio_rj!Q41+Panevezys!Q41+Pasvalys!Q41+Plunge!Q41+Prienai!Q41+Radviliskis!Q41+Raseiniai!Q41+Rietavas!Q41+Rokiskis!Q41+Sakiai!Q41+Salcininkai!Q41+Siauliai!Q41+Siauliu_rj!Q41+Silale!Q41+Silute!Q41+Sirvintai!Q41+Skuodas!Q41+Svencionys!Q41+Taurage!Q41+Telsiai!Q41+Trakai!Q41+Ukmerge!Q41+Utena!Q41+Varena!Q41+Vilkaviskis!Q41+Vilniaus_rj!Q41+Vilnius!Q41+Visaginas!Q41+Zarasai!Q41</f>
        <v>3</v>
      </c>
      <c r="R40" s="42">
        <f t="shared" si="0"/>
        <v>8</v>
      </c>
      <c r="S40" s="36">
        <v>7</v>
      </c>
      <c r="T40" s="7">
        <f t="shared" si="2"/>
        <v>1</v>
      </c>
    </row>
    <row r="41" spans="1:20" ht="22.5" customHeight="1" x14ac:dyDescent="0.2">
      <c r="A41" s="8" t="s">
        <v>81</v>
      </c>
      <c r="B41" s="13" t="s">
        <v>43</v>
      </c>
      <c r="C41" s="36">
        <f>Akmene!C42+Alytaus_rj!C42+Alytus!C42+Anyksciai!C42+Birstonas!C42+Birzai!C42+Druskininkai!C42+Elektrenai!C42+Ignalina!C42+Jonava!C42+Joniskis!C42+Jurbarkas!C42+Kaisiadorys!C42+Kalvarija!C42+Kaunas!C42+Kauno_rj!C42+Kazlu_ruda!C42+Kedainiai!C42+Kelmes!C42+Klaipeda!C42+Klaipedos_rj!C42+Kretinga!C42+Kupiskis!C42+Lazdijai!C42+Marijampole!C42+Mazeikiai!C42+Moletai!C42+Neringa!C42+Pagegiai!C42+Pakruojis!C42+Palanga!C42+Panevezio_rj!C42+Panevezys!C42+Pasvalys!C42+Plunge!C42+Prienai!C42+Radviliskis!C42+Raseiniai!C42+Rietavas!C42+Rokiskis!C42+Sakiai!C42+Salcininkai!C42+Siauliai!C42+Siauliu_rj!C42+Silale!C42+Silute!C42+Sirvintai!C42+Skuodas!C42+Svencionys!C42+Taurage!C42+Telsiai!C42+Trakai!C42+Ukmerge!C42+Utena!C42+Varena!C42+Vilkaviskis!C42+Vilniaus_rj!C42+Vilnius!C42+Visaginas!C42+Zarasai!C42</f>
        <v>2</v>
      </c>
      <c r="D41" s="36">
        <f>Akmene!D42+Alytaus_rj!D42+Alytus!D42+Anyksciai!D42+Birstonas!D42+Birzai!D42+Druskininkai!D42+Elektrenai!D42+Ignalina!D42+Jonava!D42+Joniskis!D42+Jurbarkas!D42+Kaisiadorys!D42+Kalvarija!D42+Kaunas!D42+Kauno_rj!D42+Kazlu_ruda!D42+Kedainiai!D42+Kelmes!D42+Klaipeda!D42+Klaipedos_rj!D42+Kretinga!D42+Kupiskis!D42+Lazdijai!D42+Marijampole!D42+Mazeikiai!D42+Moletai!D42+Neringa!D42+Pagegiai!D42+Pakruojis!D42+Palanga!D42+Panevezio_rj!D42+Panevezys!D42+Pasvalys!D42+Plunge!D42+Prienai!D42+Radviliskis!D42+Raseiniai!D42+Rietavas!D42+Rokiskis!D42+Sakiai!D42+Salcininkai!D42+Siauliai!D42+Siauliu_rj!D42+Silale!D42+Silute!D42+Sirvintai!D42+Skuodas!D42+Svencionys!D42+Taurage!D42+Telsiai!D42+Trakai!D42+Ukmerge!D42+Utena!D42+Varena!D42+Vilkaviskis!D42+Vilniaus_rj!D42+Vilnius!D42+Visaginas!D42+Zarasai!D42</f>
        <v>2</v>
      </c>
      <c r="E41" s="36">
        <f>Akmene!E42+Alytaus_rj!E42+Alytus!E42+Anyksciai!E42+Birstonas!E42+Birzai!E42+Druskininkai!E42+Elektrenai!E42+Ignalina!E42+Jonava!E42+Joniskis!E42+Jurbarkas!E42+Kaisiadorys!E42+Kalvarija!E42+Kaunas!E42+Kauno_rj!E42+Kazlu_ruda!E42+Kedainiai!E42+Kelmes!E42+Klaipeda!E42+Klaipedos_rj!E42+Kretinga!E42+Kupiskis!E42+Lazdijai!E42+Marijampole!E42+Mazeikiai!E42+Moletai!E42+Neringa!E42+Pagegiai!E42+Pakruojis!E42+Palanga!E42+Panevezio_rj!E42+Panevezys!E42+Pasvalys!E42+Plunge!E42+Prienai!E42+Radviliskis!E42+Raseiniai!E42+Rietavas!E42+Rokiskis!E42+Sakiai!E42+Salcininkai!E42+Siauliai!E42+Siauliu_rj!E42+Silale!E42+Silute!E42+Sirvintai!E42+Skuodas!E42+Svencionys!E42+Taurage!E42+Telsiai!E42+Trakai!E42+Ukmerge!E42+Utena!E42+Varena!E42+Vilkaviskis!E42+Vilniaus_rj!E42+Vilnius!E42+Visaginas!E42+Zarasai!E42</f>
        <v>0</v>
      </c>
      <c r="F41" s="36">
        <f>Akmene!F42+Alytaus_rj!F42+Alytus!F42+Anyksciai!F42+Birstonas!F42+Birzai!F42+Druskininkai!F42+Elektrenai!F42+Ignalina!F42+Jonava!F42+Joniskis!F42+Jurbarkas!F42+Kaisiadorys!F42+Kalvarija!F42+Kaunas!F42+Kauno_rj!F42+Kazlu_ruda!F42+Kedainiai!F42+Kelmes!F42+Klaipeda!F42+Klaipedos_rj!F42+Kretinga!F42+Kupiskis!F42+Lazdijai!F42+Marijampole!F42+Mazeikiai!F42+Moletai!F42+Neringa!F42+Pagegiai!F42+Pakruojis!F42+Palanga!F42+Panevezio_rj!F42+Panevezys!F42+Pasvalys!F42+Plunge!F42+Prienai!F42+Radviliskis!F42+Raseiniai!F42+Rietavas!F42+Rokiskis!F42+Sakiai!F42+Salcininkai!F42+Siauliai!F42+Siauliu_rj!F42+Silale!F42+Silute!F42+Sirvintai!F42+Skuodas!F42+Svencionys!F42+Taurage!F42+Telsiai!F42+Trakai!F42+Ukmerge!F42+Utena!F42+Varena!F42+Vilkaviskis!F42+Vilniaus_rj!F42+Vilnius!F42+Visaginas!F42+Zarasai!F42</f>
        <v>1</v>
      </c>
      <c r="G41" s="36">
        <f>Akmene!G42+Alytaus_rj!G42+Alytus!G42+Anyksciai!G42+Birstonas!G42+Birzai!G42+Druskininkai!G42+Elektrenai!G42+Ignalina!G42+Jonava!G42+Joniskis!G42+Jurbarkas!G42+Kaisiadorys!G42+Kalvarija!G42+Kaunas!G42+Kauno_rj!G42+Kazlu_ruda!G42+Kedainiai!G42+Kelmes!G42+Klaipeda!G42+Klaipedos_rj!G42+Kretinga!G42+Kupiskis!G42+Lazdijai!G42+Marijampole!G42+Mazeikiai!G42+Moletai!G42+Neringa!G42+Pagegiai!G42+Pakruojis!G42+Palanga!G42+Panevezio_rj!G42+Panevezys!G42+Pasvalys!G42+Plunge!G42+Prienai!G42+Radviliskis!G42+Raseiniai!G42+Rietavas!G42+Rokiskis!G42+Sakiai!G42+Salcininkai!G42+Siauliai!G42+Siauliu_rj!G42+Silale!G42+Silute!G42+Sirvintai!G42+Skuodas!G42+Svencionys!G42+Taurage!G42+Telsiai!G42+Trakai!G42+Ukmerge!G42+Utena!G42+Varena!G42+Vilkaviskis!G42+Vilniaus_rj!G42+Vilnius!G42+Visaginas!G42+Zarasai!G42</f>
        <v>0</v>
      </c>
      <c r="H41" s="36">
        <f>Akmene!H42+Alytaus_rj!H42+Alytus!H42+Anyksciai!H42+Birstonas!H42+Birzai!H42+Druskininkai!H42+Elektrenai!H42+Ignalina!H42+Jonava!H42+Joniskis!H42+Jurbarkas!H42+Kaisiadorys!H42+Kalvarija!H42+Kaunas!H42+Kauno_rj!H42+Kazlu_ruda!H42+Kedainiai!H42+Kelmes!H42+Klaipeda!H42+Klaipedos_rj!H42+Kretinga!H42+Kupiskis!H42+Lazdijai!H42+Marijampole!H42+Mazeikiai!H42+Moletai!H42+Neringa!H42+Pagegiai!H42+Pakruojis!H42+Palanga!H42+Panevezio_rj!H42+Panevezys!H42+Pasvalys!H42+Plunge!H42+Prienai!H42+Radviliskis!H42+Raseiniai!H42+Rietavas!H42+Rokiskis!H42+Sakiai!H42+Salcininkai!H42+Siauliai!H42+Siauliu_rj!H42+Silale!H42+Silute!H42+Sirvintai!H42+Skuodas!H42+Svencionys!H42+Taurage!H42+Telsiai!H42+Trakai!H42+Ukmerge!H42+Utena!H42+Varena!H42+Vilkaviskis!H42+Vilniaus_rj!H42+Vilnius!H42+Visaginas!H42+Zarasai!H42</f>
        <v>2</v>
      </c>
      <c r="I41" s="36">
        <f>Akmene!I42+Alytaus_rj!I42+Alytus!I42+Anyksciai!I42+Birstonas!I42+Birzai!I42+Druskininkai!I42+Elektrenai!I42+Ignalina!I42+Jonava!I42+Joniskis!I42+Jurbarkas!I42+Kaisiadorys!I42+Kalvarija!I42+Kaunas!I42+Kauno_rj!I42+Kazlu_ruda!I42+Kedainiai!I42+Kelmes!I42+Klaipeda!I42+Klaipedos_rj!I42+Kretinga!I42+Kupiskis!I42+Lazdijai!I42+Marijampole!I42+Mazeikiai!I42+Moletai!I42+Neringa!I42+Pagegiai!I42+Pakruojis!I42+Palanga!I42+Panevezio_rj!I42+Panevezys!I42+Pasvalys!I42+Plunge!I42+Prienai!I42+Radviliskis!I42+Raseiniai!I42+Rietavas!I42+Rokiskis!I42+Sakiai!I42+Salcininkai!I42+Siauliai!I42+Siauliu_rj!I42+Silale!I42+Silute!I42+Sirvintai!I42+Skuodas!I42+Svencionys!I42+Taurage!I42+Telsiai!I42+Trakai!I42+Ukmerge!I42+Utena!I42+Varena!I42+Vilkaviskis!I42+Vilniaus_rj!I42+Vilnius!I42+Visaginas!I42+Zarasai!I42</f>
        <v>0</v>
      </c>
      <c r="J41" s="36">
        <f>Akmene!J42+Alytaus_rj!J42+Alytus!J42+Anyksciai!J42+Birstonas!J42+Birzai!J42+Druskininkai!J42+Elektrenai!J42+Ignalina!J42+Jonava!J42+Joniskis!J42+Jurbarkas!J42+Kaisiadorys!J42+Kalvarija!J42+Kaunas!J42+Kauno_rj!J42+Kazlu_ruda!J42+Kedainiai!J42+Kelmes!J42+Klaipeda!J42+Klaipedos_rj!J42+Kretinga!J42+Kupiskis!J42+Lazdijai!J42+Marijampole!J42+Mazeikiai!J42+Moletai!J42+Neringa!J42+Pagegiai!J42+Pakruojis!J42+Palanga!J42+Panevezio_rj!J42+Panevezys!J42+Pasvalys!J42+Plunge!J42+Prienai!J42+Radviliskis!J42+Raseiniai!J42+Rietavas!J42+Rokiskis!J42+Sakiai!J42+Salcininkai!J42+Siauliai!J42+Siauliu_rj!J42+Silale!J42+Silute!J42+Sirvintai!J42+Skuodas!J42+Svencionys!J42+Taurage!J42+Telsiai!J42+Trakai!J42+Ukmerge!J42+Utena!J42+Varena!J42+Vilkaviskis!J42+Vilniaus_rj!J42+Vilnius!J42+Visaginas!J42+Zarasai!J42</f>
        <v>0</v>
      </c>
      <c r="K41" s="36">
        <f>Akmene!K42+Alytaus_rj!K42+Alytus!K42+Anyksciai!K42+Birstonas!K42+Birzai!K42+Druskininkai!K42+Elektrenai!K42+Ignalina!K42+Jonava!K42+Joniskis!K42+Jurbarkas!K42+Kaisiadorys!K42+Kalvarija!K42+Kaunas!K42+Kauno_rj!K42+Kazlu_ruda!K42+Kedainiai!K42+Kelmes!K42+Klaipeda!K42+Klaipedos_rj!K42+Kretinga!K42+Kupiskis!K42+Lazdijai!K42+Marijampole!K42+Mazeikiai!K42+Moletai!K42+Neringa!K42+Pagegiai!K42+Pakruojis!K42+Palanga!K42+Panevezio_rj!K42+Panevezys!K42+Pasvalys!K42+Plunge!K42+Prienai!K42+Radviliskis!K42+Raseiniai!K42+Rietavas!K42+Rokiskis!K42+Sakiai!K42+Salcininkai!K42+Siauliai!K42+Siauliu_rj!K42+Silale!K42+Silute!K42+Sirvintai!K42+Skuodas!K42+Svencionys!K42+Taurage!K42+Telsiai!K42+Trakai!K42+Ukmerge!K42+Utena!K42+Varena!K42+Vilkaviskis!K42+Vilniaus_rj!K42+Vilnius!K42+Visaginas!K42+Zarasai!K42</f>
        <v>5</v>
      </c>
      <c r="L41" s="36">
        <f>Akmene!L42+Alytaus_rj!L42+Alytus!L42+Anyksciai!L42+Birstonas!L42+Birzai!L42+Druskininkai!L42+Elektrenai!L42+Ignalina!L42+Jonava!L42+Joniskis!L42+Jurbarkas!L42+Kaisiadorys!L42+Kalvarija!L42+Kaunas!L42+Kauno_rj!L42+Kazlu_ruda!L42+Kedainiai!L42+Kelmes!L42+Klaipeda!L42+Klaipedos_rj!L42+Kretinga!L42+Kupiskis!L42+Lazdijai!L42+Marijampole!L42+Mazeikiai!L42+Moletai!L42+Neringa!L42+Pagegiai!L42+Pakruojis!L42+Palanga!L42+Panevezio_rj!L42+Panevezys!L42+Pasvalys!L42+Plunge!L42+Prienai!L42+Radviliskis!L42+Raseiniai!L42+Rietavas!L42+Rokiskis!L42+Sakiai!L42+Salcininkai!L42+Siauliai!L42+Siauliu_rj!L42+Silale!L42+Silute!L42+Sirvintai!L42+Skuodas!L42+Svencionys!L42+Taurage!L42+Telsiai!L42+Trakai!L42+Ukmerge!L42+Utena!L42+Varena!L42+Vilkaviskis!L42+Vilniaus_rj!L42+Vilnius!L42+Visaginas!L42+Zarasai!L42</f>
        <v>0</v>
      </c>
      <c r="M41" s="36">
        <f>Akmene!M42+Alytaus_rj!M42+Alytus!M42+Anyksciai!M42+Birstonas!M42+Birzai!M42+Druskininkai!M42+Elektrenai!M42+Ignalina!M42+Jonava!M42+Joniskis!M42+Jurbarkas!M42+Kaisiadorys!M42+Kalvarija!M42+Kaunas!M42+Kauno_rj!M42+Kazlu_ruda!M42+Kedainiai!M42+Kelmes!M42+Klaipeda!M42+Klaipedos_rj!M42+Kretinga!M42+Kupiskis!M42+Lazdijai!M42+Marijampole!M42+Mazeikiai!M42+Moletai!M42+Neringa!M42+Pagegiai!M42+Pakruojis!M42+Palanga!M42+Panevezio_rj!M42+Panevezys!M42+Pasvalys!M42+Plunge!M42+Prienai!M42+Radviliskis!M42+Raseiniai!M42+Rietavas!M42+Rokiskis!M42+Sakiai!M42+Salcininkai!M42+Siauliai!M42+Siauliu_rj!M42+Silale!M42+Silute!M42+Sirvintai!M42+Skuodas!M42+Svencionys!M42+Taurage!M42+Telsiai!M42+Trakai!M42+Ukmerge!M42+Utena!M42+Varena!M42+Vilkaviskis!M42+Vilniaus_rj!M42+Vilnius!M42+Visaginas!M42+Zarasai!M42</f>
        <v>0</v>
      </c>
      <c r="N41" s="36">
        <f>Akmene!N42+Alytaus_rj!N42+Alytus!N42+Anyksciai!N42+Birstonas!N42+Birzai!N42+Druskininkai!N42+Elektrenai!N42+Ignalina!N42+Jonava!N42+Joniskis!N42+Jurbarkas!N42+Kaisiadorys!N42+Kalvarija!N42+Kaunas!N42+Kauno_rj!N42+Kazlu_ruda!N42+Kedainiai!N42+Kelmes!N42+Klaipeda!N42+Klaipedos_rj!N42+Kretinga!N42+Kupiskis!N42+Lazdijai!N42+Marijampole!N42+Mazeikiai!N42+Moletai!N42+Neringa!N42+Pagegiai!N42+Pakruojis!N42+Palanga!N42+Panevezio_rj!N42+Panevezys!N42+Pasvalys!N42+Plunge!N42+Prienai!N42+Radviliskis!N42+Raseiniai!N42+Rietavas!N42+Rokiskis!N42+Sakiai!N42+Salcininkai!N42+Siauliai!N42+Siauliu_rj!N42+Silale!N42+Silute!N42+Sirvintai!N42+Skuodas!N42+Svencionys!N42+Taurage!N42+Telsiai!N42+Trakai!N42+Ukmerge!N42+Utena!N42+Varena!N42+Vilkaviskis!N42+Vilniaus_rj!N42+Vilnius!N42+Visaginas!N42+Zarasai!N42</f>
        <v>0</v>
      </c>
      <c r="O41" s="36">
        <f>Akmene!O42+Alytaus_rj!O42+Alytus!O42+Anyksciai!O42+Birstonas!O42+Birzai!O42+Druskininkai!O42+Elektrenai!O42+Ignalina!O42+Jonava!O42+Joniskis!O42+Jurbarkas!O42+Kaisiadorys!O42+Kalvarija!O42+Kaunas!O42+Kauno_rj!O42+Kazlu_ruda!O42+Kedainiai!O42+Kelmes!O42+Klaipeda!O42+Klaipedos_rj!O42+Kretinga!O42+Kupiskis!O42+Lazdijai!O42+Marijampole!O42+Mazeikiai!O42+Moletai!O42+Neringa!O42+Pagegiai!O42+Pakruojis!O42+Palanga!O42+Panevezio_rj!O42+Panevezys!O42+Pasvalys!O42+Plunge!O42+Prienai!O42+Radviliskis!O42+Raseiniai!O42+Rietavas!O42+Rokiskis!O42+Sakiai!O42+Salcininkai!O42+Siauliai!O42+Siauliu_rj!O42+Silale!O42+Silute!O42+Sirvintai!O42+Skuodas!O42+Svencionys!O42+Taurage!O42+Telsiai!O42+Trakai!O42+Ukmerge!O42+Utena!O42+Varena!O42+Vilkaviskis!O42+Vilniaus_rj!O42+Vilnius!O42+Visaginas!O42+Zarasai!O42</f>
        <v>0</v>
      </c>
      <c r="P41" s="36">
        <f>Akmene!P42+Alytaus_rj!P42+Alytus!P42+Anyksciai!P42+Birstonas!P42+Birzai!P42+Druskininkai!P42+Elektrenai!P42+Ignalina!P42+Jonava!P42+Joniskis!P42+Jurbarkas!P42+Kaisiadorys!P42+Kalvarija!P42+Kaunas!P42+Kauno_rj!P42+Kazlu_ruda!P42+Kedainiai!P42+Kelmes!P42+Klaipeda!P42+Klaipedos_rj!P42+Kretinga!P42+Kupiskis!P42+Lazdijai!P42+Marijampole!P42+Mazeikiai!P42+Moletai!P42+Neringa!P42+Pagegiai!P42+Pakruojis!P42+Palanga!P42+Panevezio_rj!P42+Panevezys!P42+Pasvalys!P42+Plunge!P42+Prienai!P42+Radviliskis!P42+Raseiniai!P42+Rietavas!P42+Rokiskis!P42+Sakiai!P42+Salcininkai!P42+Siauliai!P42+Siauliu_rj!P42+Silale!P42+Silute!P42+Sirvintai!P42+Skuodas!P42+Svencionys!P42+Taurage!P42+Telsiai!P42+Trakai!P42+Ukmerge!P42+Utena!P42+Varena!P42+Vilkaviskis!P42+Vilniaus_rj!P42+Vilnius!P42+Visaginas!P42+Zarasai!P42</f>
        <v>1</v>
      </c>
      <c r="Q41" s="36">
        <f>Akmene!Q42+Alytaus_rj!Q42+Alytus!Q42+Anyksciai!Q42+Birstonas!Q42+Birzai!Q42+Druskininkai!Q42+Elektrenai!Q42+Ignalina!Q42+Jonava!Q42+Joniskis!Q42+Jurbarkas!Q42+Kaisiadorys!Q42+Kalvarija!Q42+Kaunas!Q42+Kauno_rj!Q42+Kazlu_ruda!Q42+Kedainiai!Q42+Kelmes!Q42+Klaipeda!Q42+Klaipedos_rj!Q42+Kretinga!Q42+Kupiskis!Q42+Lazdijai!Q42+Marijampole!Q42+Mazeikiai!Q42+Moletai!Q42+Neringa!Q42+Pagegiai!Q42+Pakruojis!Q42+Palanga!Q42+Panevezio_rj!Q42+Panevezys!Q42+Pasvalys!Q42+Plunge!Q42+Prienai!Q42+Radviliskis!Q42+Raseiniai!Q42+Rietavas!Q42+Rokiskis!Q42+Sakiai!Q42+Salcininkai!Q42+Siauliai!Q42+Siauliu_rj!Q42+Silale!Q42+Silute!Q42+Sirvintai!Q42+Skuodas!Q42+Svencionys!Q42+Taurage!Q42+Telsiai!Q42+Trakai!Q42+Ukmerge!Q42+Utena!Q42+Varena!Q42+Vilkaviskis!Q42+Vilniaus_rj!Q42+Vilnius!Q42+Visaginas!Q42+Zarasai!Q42</f>
        <v>1</v>
      </c>
      <c r="R41" s="42">
        <f t="shared" si="0"/>
        <v>14</v>
      </c>
      <c r="S41" s="36">
        <v>14</v>
      </c>
      <c r="T41" s="7">
        <f>R41-S41</f>
        <v>0</v>
      </c>
    </row>
    <row r="42" spans="1:20" ht="21" customHeight="1" x14ac:dyDescent="0.2">
      <c r="A42" s="8" t="s">
        <v>82</v>
      </c>
      <c r="B42" s="13" t="s">
        <v>84</v>
      </c>
      <c r="C42" s="36">
        <f>Akmene!C43+Alytaus_rj!C43+Alytus!C43+Anyksciai!C43+Birstonas!C43+Birzai!C43+Druskininkai!C43+Elektrenai!C43+Ignalina!C43+Jonava!C43+Joniskis!C43+Jurbarkas!C43+Kaisiadorys!C43+Kalvarija!C43+Kaunas!C43+Kauno_rj!C43+Kazlu_ruda!C43+Kedainiai!C43+Kelmes!C43+Klaipeda!C43+Klaipedos_rj!C43+Kretinga!C43+Kupiskis!C43+Lazdijai!C43+Marijampole!C43+Mazeikiai!C43+Moletai!C43+Neringa!C43+Pagegiai!C43+Pakruojis!C43+Palanga!C43+Panevezio_rj!C43+Panevezys!C43+Pasvalys!C43+Plunge!C43+Prienai!C43+Radviliskis!C43+Raseiniai!C43+Rietavas!C43+Rokiskis!C43+Sakiai!C43+Salcininkai!C43+Siauliai!C43+Siauliu_rj!C43+Silale!C43+Silute!C43+Sirvintai!C43+Skuodas!C43+Svencionys!C43+Taurage!C43+Telsiai!C43+Trakai!C43+Ukmerge!C43+Utena!C43+Varena!C43+Vilkaviskis!C43+Vilniaus_rj!C43+Vilnius!C43+Visaginas!C43+Zarasai!C43</f>
        <v>3</v>
      </c>
      <c r="D42" s="36">
        <f>Akmene!D43+Alytaus_rj!D43+Alytus!D43+Anyksciai!D43+Birstonas!D43+Birzai!D43+Druskininkai!D43+Elektrenai!D43+Ignalina!D43+Jonava!D43+Joniskis!D43+Jurbarkas!D43+Kaisiadorys!D43+Kalvarija!D43+Kaunas!D43+Kauno_rj!D43+Kazlu_ruda!D43+Kedainiai!D43+Kelmes!D43+Klaipeda!D43+Klaipedos_rj!D43+Kretinga!D43+Kupiskis!D43+Lazdijai!D43+Marijampole!D43+Mazeikiai!D43+Moletai!D43+Neringa!D43+Pagegiai!D43+Pakruojis!D43+Palanga!D43+Panevezio_rj!D43+Panevezys!D43+Pasvalys!D43+Plunge!D43+Prienai!D43+Radviliskis!D43+Raseiniai!D43+Rietavas!D43+Rokiskis!D43+Sakiai!D43+Salcininkai!D43+Siauliai!D43+Siauliu_rj!D43+Silale!D43+Silute!D43+Sirvintai!D43+Skuodas!D43+Svencionys!D43+Taurage!D43+Telsiai!D43+Trakai!D43+Ukmerge!D43+Utena!D43+Varena!D43+Vilkaviskis!D43+Vilniaus_rj!D43+Vilnius!D43+Visaginas!D43+Zarasai!D43</f>
        <v>4</v>
      </c>
      <c r="E42" s="36">
        <f>Akmene!E43+Alytaus_rj!E43+Alytus!E43+Anyksciai!E43+Birstonas!E43+Birzai!E43+Druskininkai!E43+Elektrenai!E43+Ignalina!E43+Jonava!E43+Joniskis!E43+Jurbarkas!E43+Kaisiadorys!E43+Kalvarija!E43+Kaunas!E43+Kauno_rj!E43+Kazlu_ruda!E43+Kedainiai!E43+Kelmes!E43+Klaipeda!E43+Klaipedos_rj!E43+Kretinga!E43+Kupiskis!E43+Lazdijai!E43+Marijampole!E43+Mazeikiai!E43+Moletai!E43+Neringa!E43+Pagegiai!E43+Pakruojis!E43+Palanga!E43+Panevezio_rj!E43+Panevezys!E43+Pasvalys!E43+Plunge!E43+Prienai!E43+Radviliskis!E43+Raseiniai!E43+Rietavas!E43+Rokiskis!E43+Sakiai!E43+Salcininkai!E43+Siauliai!E43+Siauliu_rj!E43+Silale!E43+Silute!E43+Sirvintai!E43+Skuodas!E43+Svencionys!E43+Taurage!E43+Telsiai!E43+Trakai!E43+Ukmerge!E43+Utena!E43+Varena!E43+Vilkaviskis!E43+Vilniaus_rj!E43+Vilnius!E43+Visaginas!E43+Zarasai!E43</f>
        <v>2</v>
      </c>
      <c r="F42" s="36">
        <f>Akmene!F43+Alytaus_rj!F43+Alytus!F43+Anyksciai!F43+Birstonas!F43+Birzai!F43+Druskininkai!F43+Elektrenai!F43+Ignalina!F43+Jonava!F43+Joniskis!F43+Jurbarkas!F43+Kaisiadorys!F43+Kalvarija!F43+Kaunas!F43+Kauno_rj!F43+Kazlu_ruda!F43+Kedainiai!F43+Kelmes!F43+Klaipeda!F43+Klaipedos_rj!F43+Kretinga!F43+Kupiskis!F43+Lazdijai!F43+Marijampole!F43+Mazeikiai!F43+Moletai!F43+Neringa!F43+Pagegiai!F43+Pakruojis!F43+Palanga!F43+Panevezio_rj!F43+Panevezys!F43+Pasvalys!F43+Plunge!F43+Prienai!F43+Radviliskis!F43+Raseiniai!F43+Rietavas!F43+Rokiskis!F43+Sakiai!F43+Salcininkai!F43+Siauliai!F43+Siauliu_rj!F43+Silale!F43+Silute!F43+Sirvintai!F43+Skuodas!F43+Svencionys!F43+Taurage!F43+Telsiai!F43+Trakai!F43+Ukmerge!F43+Utena!F43+Varena!F43+Vilkaviskis!F43+Vilniaus_rj!F43+Vilnius!F43+Visaginas!F43+Zarasai!F43</f>
        <v>0</v>
      </c>
      <c r="G42" s="36">
        <f>Akmene!G43+Alytaus_rj!G43+Alytus!G43+Anyksciai!G43+Birstonas!G43+Birzai!G43+Druskininkai!G43+Elektrenai!G43+Ignalina!G43+Jonava!G43+Joniskis!G43+Jurbarkas!G43+Kaisiadorys!G43+Kalvarija!G43+Kaunas!G43+Kauno_rj!G43+Kazlu_ruda!G43+Kedainiai!G43+Kelmes!G43+Klaipeda!G43+Klaipedos_rj!G43+Kretinga!G43+Kupiskis!G43+Lazdijai!G43+Marijampole!G43+Mazeikiai!G43+Moletai!G43+Neringa!G43+Pagegiai!G43+Pakruojis!G43+Palanga!G43+Panevezio_rj!G43+Panevezys!G43+Pasvalys!G43+Plunge!G43+Prienai!G43+Radviliskis!G43+Raseiniai!G43+Rietavas!G43+Rokiskis!G43+Sakiai!G43+Salcininkai!G43+Siauliai!G43+Siauliu_rj!G43+Silale!G43+Silute!G43+Sirvintai!G43+Skuodas!G43+Svencionys!G43+Taurage!G43+Telsiai!G43+Trakai!G43+Ukmerge!G43+Utena!G43+Varena!G43+Vilkaviskis!G43+Vilniaus_rj!G43+Vilnius!G43+Visaginas!G43+Zarasai!G43</f>
        <v>20</v>
      </c>
      <c r="H42" s="36">
        <f>Akmene!H43+Alytaus_rj!H43+Alytus!H43+Anyksciai!H43+Birstonas!H43+Birzai!H43+Druskininkai!H43+Elektrenai!H43+Ignalina!H43+Jonava!H43+Joniskis!H43+Jurbarkas!H43+Kaisiadorys!H43+Kalvarija!H43+Kaunas!H43+Kauno_rj!H43+Kazlu_ruda!H43+Kedainiai!H43+Kelmes!H43+Klaipeda!H43+Klaipedos_rj!H43+Kretinga!H43+Kupiskis!H43+Lazdijai!H43+Marijampole!H43+Mazeikiai!H43+Moletai!H43+Neringa!H43+Pagegiai!H43+Pakruojis!H43+Palanga!H43+Panevezio_rj!H43+Panevezys!H43+Pasvalys!H43+Plunge!H43+Prienai!H43+Radviliskis!H43+Raseiniai!H43+Rietavas!H43+Rokiskis!H43+Sakiai!H43+Salcininkai!H43+Siauliai!H43+Siauliu_rj!H43+Silale!H43+Silute!H43+Sirvintai!H43+Skuodas!H43+Svencionys!H43+Taurage!H43+Telsiai!H43+Trakai!H43+Ukmerge!H43+Utena!H43+Varena!H43+Vilkaviskis!H43+Vilniaus_rj!H43+Vilnius!H43+Visaginas!H43+Zarasai!H43</f>
        <v>12</v>
      </c>
      <c r="I42" s="36">
        <f>Akmene!I43+Alytaus_rj!I43+Alytus!I43+Anyksciai!I43+Birstonas!I43+Birzai!I43+Druskininkai!I43+Elektrenai!I43+Ignalina!I43+Jonava!I43+Joniskis!I43+Jurbarkas!I43+Kaisiadorys!I43+Kalvarija!I43+Kaunas!I43+Kauno_rj!I43+Kazlu_ruda!I43+Kedainiai!I43+Kelmes!I43+Klaipeda!I43+Klaipedos_rj!I43+Kretinga!I43+Kupiskis!I43+Lazdijai!I43+Marijampole!I43+Mazeikiai!I43+Moletai!I43+Neringa!I43+Pagegiai!I43+Pakruojis!I43+Palanga!I43+Panevezio_rj!I43+Panevezys!I43+Pasvalys!I43+Plunge!I43+Prienai!I43+Radviliskis!I43+Raseiniai!I43+Rietavas!I43+Rokiskis!I43+Sakiai!I43+Salcininkai!I43+Siauliai!I43+Siauliu_rj!I43+Silale!I43+Silute!I43+Sirvintai!I43+Skuodas!I43+Svencionys!I43+Taurage!I43+Telsiai!I43+Trakai!I43+Ukmerge!I43+Utena!I43+Varena!I43+Vilkaviskis!I43+Vilniaus_rj!I43+Vilnius!I43+Visaginas!I43+Zarasai!I43</f>
        <v>11</v>
      </c>
      <c r="J42" s="36">
        <f>Akmene!J43+Alytaus_rj!J43+Alytus!J43+Anyksciai!J43+Birstonas!J43+Birzai!J43+Druskininkai!J43+Elektrenai!J43+Ignalina!J43+Jonava!J43+Joniskis!J43+Jurbarkas!J43+Kaisiadorys!J43+Kalvarija!J43+Kaunas!J43+Kauno_rj!J43+Kazlu_ruda!J43+Kedainiai!J43+Kelmes!J43+Klaipeda!J43+Klaipedos_rj!J43+Kretinga!J43+Kupiskis!J43+Lazdijai!J43+Marijampole!J43+Mazeikiai!J43+Moletai!J43+Neringa!J43+Pagegiai!J43+Pakruojis!J43+Palanga!J43+Panevezio_rj!J43+Panevezys!J43+Pasvalys!J43+Plunge!J43+Prienai!J43+Radviliskis!J43+Raseiniai!J43+Rietavas!J43+Rokiskis!J43+Sakiai!J43+Salcininkai!J43+Siauliai!J43+Siauliu_rj!J43+Silale!J43+Silute!J43+Sirvintai!J43+Skuodas!J43+Svencionys!J43+Taurage!J43+Telsiai!J43+Trakai!J43+Ukmerge!J43+Utena!J43+Varena!J43+Vilkaviskis!J43+Vilniaus_rj!J43+Vilnius!J43+Visaginas!J43+Zarasai!J43</f>
        <v>0</v>
      </c>
      <c r="K42" s="36">
        <f>Akmene!K43+Alytaus_rj!K43+Alytus!K43+Anyksciai!K43+Birstonas!K43+Birzai!K43+Druskininkai!K43+Elektrenai!K43+Ignalina!K43+Jonava!K43+Joniskis!K43+Jurbarkas!K43+Kaisiadorys!K43+Kalvarija!K43+Kaunas!K43+Kauno_rj!K43+Kazlu_ruda!K43+Kedainiai!K43+Kelmes!K43+Klaipeda!K43+Klaipedos_rj!K43+Kretinga!K43+Kupiskis!K43+Lazdijai!K43+Marijampole!K43+Mazeikiai!K43+Moletai!K43+Neringa!K43+Pagegiai!K43+Pakruojis!K43+Palanga!K43+Panevezio_rj!K43+Panevezys!K43+Pasvalys!K43+Plunge!K43+Prienai!K43+Radviliskis!K43+Raseiniai!K43+Rietavas!K43+Rokiskis!K43+Sakiai!K43+Salcininkai!K43+Siauliai!K43+Siauliu_rj!K43+Silale!K43+Silute!K43+Sirvintai!K43+Skuodas!K43+Svencionys!K43+Taurage!K43+Telsiai!K43+Trakai!K43+Ukmerge!K43+Utena!K43+Varena!K43+Vilkaviskis!K43+Vilniaus_rj!K43+Vilnius!K43+Visaginas!K43+Zarasai!K43</f>
        <v>222</v>
      </c>
      <c r="L42" s="36">
        <f>Akmene!L43+Alytaus_rj!L43+Alytus!L43+Anyksciai!L43+Birstonas!L43+Birzai!L43+Druskininkai!L43+Elektrenai!L43+Ignalina!L43+Jonava!L43+Joniskis!L43+Jurbarkas!L43+Kaisiadorys!L43+Kalvarija!L43+Kaunas!L43+Kauno_rj!L43+Kazlu_ruda!L43+Kedainiai!L43+Kelmes!L43+Klaipeda!L43+Klaipedos_rj!L43+Kretinga!L43+Kupiskis!L43+Lazdijai!L43+Marijampole!L43+Mazeikiai!L43+Moletai!L43+Neringa!L43+Pagegiai!L43+Pakruojis!L43+Palanga!L43+Panevezio_rj!L43+Panevezys!L43+Pasvalys!L43+Plunge!L43+Prienai!L43+Radviliskis!L43+Raseiniai!L43+Rietavas!L43+Rokiskis!L43+Sakiai!L43+Salcininkai!L43+Siauliai!L43+Siauliu_rj!L43+Silale!L43+Silute!L43+Sirvintai!L43+Skuodas!L43+Svencionys!L43+Taurage!L43+Telsiai!L43+Trakai!L43+Ukmerge!L43+Utena!L43+Varena!L43+Vilkaviskis!L43+Vilniaus_rj!L43+Vilnius!L43+Visaginas!L43+Zarasai!L43</f>
        <v>2</v>
      </c>
      <c r="M42" s="36">
        <f>Akmene!M43+Alytaus_rj!M43+Alytus!M43+Anyksciai!M43+Birstonas!M43+Birzai!M43+Druskininkai!M43+Elektrenai!M43+Ignalina!M43+Jonava!M43+Joniskis!M43+Jurbarkas!M43+Kaisiadorys!M43+Kalvarija!M43+Kaunas!M43+Kauno_rj!M43+Kazlu_ruda!M43+Kedainiai!M43+Kelmes!M43+Klaipeda!M43+Klaipedos_rj!M43+Kretinga!M43+Kupiskis!M43+Lazdijai!M43+Marijampole!M43+Mazeikiai!M43+Moletai!M43+Neringa!M43+Pagegiai!M43+Pakruojis!M43+Palanga!M43+Panevezio_rj!M43+Panevezys!M43+Pasvalys!M43+Plunge!M43+Prienai!M43+Radviliskis!M43+Raseiniai!M43+Rietavas!M43+Rokiskis!M43+Sakiai!M43+Salcininkai!M43+Siauliai!M43+Siauliu_rj!M43+Silale!M43+Silute!M43+Sirvintai!M43+Skuodas!M43+Svencionys!M43+Taurage!M43+Telsiai!M43+Trakai!M43+Ukmerge!M43+Utena!M43+Varena!M43+Vilkaviskis!M43+Vilniaus_rj!M43+Vilnius!M43+Visaginas!M43+Zarasai!M43</f>
        <v>0</v>
      </c>
      <c r="N42" s="36">
        <f>Akmene!N43+Alytaus_rj!N43+Alytus!N43+Anyksciai!N43+Birstonas!N43+Birzai!N43+Druskininkai!N43+Elektrenai!N43+Ignalina!N43+Jonava!N43+Joniskis!N43+Jurbarkas!N43+Kaisiadorys!N43+Kalvarija!N43+Kaunas!N43+Kauno_rj!N43+Kazlu_ruda!N43+Kedainiai!N43+Kelmes!N43+Klaipeda!N43+Klaipedos_rj!N43+Kretinga!N43+Kupiskis!N43+Lazdijai!N43+Marijampole!N43+Mazeikiai!N43+Moletai!N43+Neringa!N43+Pagegiai!N43+Pakruojis!N43+Palanga!N43+Panevezio_rj!N43+Panevezys!N43+Pasvalys!N43+Plunge!N43+Prienai!N43+Radviliskis!N43+Raseiniai!N43+Rietavas!N43+Rokiskis!N43+Sakiai!N43+Salcininkai!N43+Siauliai!N43+Siauliu_rj!N43+Silale!N43+Silute!N43+Sirvintai!N43+Skuodas!N43+Svencionys!N43+Taurage!N43+Telsiai!N43+Trakai!N43+Ukmerge!N43+Utena!N43+Varena!N43+Vilkaviskis!N43+Vilniaus_rj!N43+Vilnius!N43+Visaginas!N43+Zarasai!N43</f>
        <v>2</v>
      </c>
      <c r="O42" s="36">
        <f>Akmene!O43+Alytaus_rj!O43+Alytus!O43+Anyksciai!O43+Birstonas!O43+Birzai!O43+Druskininkai!O43+Elektrenai!O43+Ignalina!O43+Jonava!O43+Joniskis!O43+Jurbarkas!O43+Kaisiadorys!O43+Kalvarija!O43+Kaunas!O43+Kauno_rj!O43+Kazlu_ruda!O43+Kedainiai!O43+Kelmes!O43+Klaipeda!O43+Klaipedos_rj!O43+Kretinga!O43+Kupiskis!O43+Lazdijai!O43+Marijampole!O43+Mazeikiai!O43+Moletai!O43+Neringa!O43+Pagegiai!O43+Pakruojis!O43+Palanga!O43+Panevezio_rj!O43+Panevezys!O43+Pasvalys!O43+Plunge!O43+Prienai!O43+Radviliskis!O43+Raseiniai!O43+Rietavas!O43+Rokiskis!O43+Sakiai!O43+Salcininkai!O43+Siauliai!O43+Siauliu_rj!O43+Silale!O43+Silute!O43+Sirvintai!O43+Skuodas!O43+Svencionys!O43+Taurage!O43+Telsiai!O43+Trakai!O43+Ukmerge!O43+Utena!O43+Varena!O43+Vilkaviskis!O43+Vilniaus_rj!O43+Vilnius!O43+Visaginas!O43+Zarasai!O43</f>
        <v>1</v>
      </c>
      <c r="P42" s="36">
        <f>Akmene!P43+Alytaus_rj!P43+Alytus!P43+Anyksciai!P43+Birstonas!P43+Birzai!P43+Druskininkai!P43+Elektrenai!P43+Ignalina!P43+Jonava!P43+Joniskis!P43+Jurbarkas!P43+Kaisiadorys!P43+Kalvarija!P43+Kaunas!P43+Kauno_rj!P43+Kazlu_ruda!P43+Kedainiai!P43+Kelmes!P43+Klaipeda!P43+Klaipedos_rj!P43+Kretinga!P43+Kupiskis!P43+Lazdijai!P43+Marijampole!P43+Mazeikiai!P43+Moletai!P43+Neringa!P43+Pagegiai!P43+Pakruojis!P43+Palanga!P43+Panevezio_rj!P43+Panevezys!P43+Pasvalys!P43+Plunge!P43+Prienai!P43+Radviliskis!P43+Raseiniai!P43+Rietavas!P43+Rokiskis!P43+Sakiai!P43+Salcininkai!P43+Siauliai!P43+Siauliu_rj!P43+Silale!P43+Silute!P43+Sirvintai!P43+Skuodas!P43+Svencionys!P43+Taurage!P43+Telsiai!P43+Trakai!P43+Ukmerge!P43+Utena!P43+Varena!P43+Vilkaviskis!P43+Vilniaus_rj!P43+Vilnius!P43+Visaginas!P43+Zarasai!P43</f>
        <v>2</v>
      </c>
      <c r="Q42" s="36">
        <f>Akmene!Q43+Alytaus_rj!Q43+Alytus!Q43+Anyksciai!Q43+Birstonas!Q43+Birzai!Q43+Druskininkai!Q43+Elektrenai!Q43+Ignalina!Q43+Jonava!Q43+Joniskis!Q43+Jurbarkas!Q43+Kaisiadorys!Q43+Kalvarija!Q43+Kaunas!Q43+Kauno_rj!Q43+Kazlu_ruda!Q43+Kedainiai!Q43+Kelmes!Q43+Klaipeda!Q43+Klaipedos_rj!Q43+Kretinga!Q43+Kupiskis!Q43+Lazdijai!Q43+Marijampole!Q43+Mazeikiai!Q43+Moletai!Q43+Neringa!Q43+Pagegiai!Q43+Pakruojis!Q43+Palanga!Q43+Panevezio_rj!Q43+Panevezys!Q43+Pasvalys!Q43+Plunge!Q43+Prienai!Q43+Radviliskis!Q43+Raseiniai!Q43+Rietavas!Q43+Rokiskis!Q43+Sakiai!Q43+Salcininkai!Q43+Siauliai!Q43+Siauliu_rj!Q43+Silale!Q43+Silute!Q43+Sirvintai!Q43+Skuodas!Q43+Svencionys!Q43+Taurage!Q43+Telsiai!Q43+Trakai!Q43+Ukmerge!Q43+Utena!Q43+Varena!Q43+Vilkaviskis!Q43+Vilniaus_rj!Q43+Vilnius!Q43+Visaginas!Q43+Zarasai!Q43</f>
        <v>68</v>
      </c>
      <c r="R42" s="42">
        <f t="shared" si="0"/>
        <v>349</v>
      </c>
      <c r="S42" s="36">
        <v>327</v>
      </c>
      <c r="T42" s="7">
        <f>R42-S42</f>
        <v>22</v>
      </c>
    </row>
    <row r="43" spans="1:20" ht="22.5" customHeight="1" x14ac:dyDescent="0.2">
      <c r="A43" s="8" t="s">
        <v>88</v>
      </c>
      <c r="B43" s="13" t="s">
        <v>197</v>
      </c>
      <c r="C43" s="36">
        <f>Akmene!C44+Alytaus_rj!C44+Alytus!C44+Anyksciai!C44+Birstonas!C44+Birzai!C44+Druskininkai!C44+Elektrenai!C44+Ignalina!C44+Jonava!C44+Joniskis!C44+Jurbarkas!C44+Kaisiadorys!C44+Kalvarija!C44+Kaunas!C44+Kauno_rj!C44+Kazlu_ruda!C44+Kedainiai!C44+Kelmes!C44+Klaipeda!C44+Klaipedos_rj!C44+Kretinga!C44+Kupiskis!C44+Lazdijai!C44+Marijampole!C44+Mazeikiai!C44+Moletai!C44+Neringa!C44+Pagegiai!C44+Pakruojis!C44+Palanga!C44+Panevezio_rj!C44+Panevezys!C44+Pasvalys!C44+Plunge!C44+Prienai!C44+Radviliskis!C44+Raseiniai!C44+Rietavas!C44+Rokiskis!C44+Sakiai!C44+Salcininkai!C44+Siauliai!C44+Siauliu_rj!C44+Silale!C44+Silute!C44+Sirvintai!C44+Skuodas!C44+Svencionys!C44+Taurage!C44+Telsiai!C44+Trakai!C44+Ukmerge!C44+Utena!C44+Varena!C44+Vilkaviskis!C44+Vilniaus_rj!C44+Vilnius!C44+Visaginas!C44+Zarasai!C44</f>
        <v>0</v>
      </c>
      <c r="D43" s="36">
        <f>Akmene!D44+Alytaus_rj!D44+Alytus!D44+Anyksciai!D44+Birstonas!D44+Birzai!D44+Druskininkai!D44+Elektrenai!D44+Ignalina!D44+Jonava!D44+Joniskis!D44+Jurbarkas!D44+Kaisiadorys!D44+Kalvarija!D44+Kaunas!D44+Kauno_rj!D44+Kazlu_ruda!D44+Kedainiai!D44+Kelmes!D44+Klaipeda!D44+Klaipedos_rj!D44+Kretinga!D44+Kupiskis!D44+Lazdijai!D44+Marijampole!D44+Mazeikiai!D44+Moletai!D44+Neringa!D44+Pagegiai!D44+Pakruojis!D44+Palanga!D44+Panevezio_rj!D44+Panevezys!D44+Pasvalys!D44+Plunge!D44+Prienai!D44+Radviliskis!D44+Raseiniai!D44+Rietavas!D44+Rokiskis!D44+Sakiai!D44+Salcininkai!D44+Siauliai!D44+Siauliu_rj!D44+Silale!D44+Silute!D44+Sirvintai!D44+Skuodas!D44+Svencionys!D44+Taurage!D44+Telsiai!D44+Trakai!D44+Ukmerge!D44+Utena!D44+Varena!D44+Vilkaviskis!D44+Vilniaus_rj!D44+Vilnius!D44+Visaginas!D44+Zarasai!D44</f>
        <v>0</v>
      </c>
      <c r="E43" s="36">
        <f>Akmene!E44+Alytaus_rj!E44+Alytus!E44+Anyksciai!E44+Birstonas!E44+Birzai!E44+Druskininkai!E44+Elektrenai!E44+Ignalina!E44+Jonava!E44+Joniskis!E44+Jurbarkas!E44+Kaisiadorys!E44+Kalvarija!E44+Kaunas!E44+Kauno_rj!E44+Kazlu_ruda!E44+Kedainiai!E44+Kelmes!E44+Klaipeda!E44+Klaipedos_rj!E44+Kretinga!E44+Kupiskis!E44+Lazdijai!E44+Marijampole!E44+Mazeikiai!E44+Moletai!E44+Neringa!E44+Pagegiai!E44+Pakruojis!E44+Palanga!E44+Panevezio_rj!E44+Panevezys!E44+Pasvalys!E44+Plunge!E44+Prienai!E44+Radviliskis!E44+Raseiniai!E44+Rietavas!E44+Rokiskis!E44+Sakiai!E44+Salcininkai!E44+Siauliai!E44+Siauliu_rj!E44+Silale!E44+Silute!E44+Sirvintai!E44+Skuodas!E44+Svencionys!E44+Taurage!E44+Telsiai!E44+Trakai!E44+Ukmerge!E44+Utena!E44+Varena!E44+Vilkaviskis!E44+Vilniaus_rj!E44+Vilnius!E44+Visaginas!E44+Zarasai!E44</f>
        <v>0</v>
      </c>
      <c r="F43" s="36">
        <f>Akmene!F44+Alytaus_rj!F44+Alytus!F44+Anyksciai!F44+Birstonas!F44+Birzai!F44+Druskininkai!F44+Elektrenai!F44+Ignalina!F44+Jonava!F44+Joniskis!F44+Jurbarkas!F44+Kaisiadorys!F44+Kalvarija!F44+Kaunas!F44+Kauno_rj!F44+Kazlu_ruda!F44+Kedainiai!F44+Kelmes!F44+Klaipeda!F44+Klaipedos_rj!F44+Kretinga!F44+Kupiskis!F44+Lazdijai!F44+Marijampole!F44+Mazeikiai!F44+Moletai!F44+Neringa!F44+Pagegiai!F44+Pakruojis!F44+Palanga!F44+Panevezio_rj!F44+Panevezys!F44+Pasvalys!F44+Plunge!F44+Prienai!F44+Radviliskis!F44+Raseiniai!F44+Rietavas!F44+Rokiskis!F44+Sakiai!F44+Salcininkai!F44+Siauliai!F44+Siauliu_rj!F44+Silale!F44+Silute!F44+Sirvintai!F44+Skuodas!F44+Svencionys!F44+Taurage!F44+Telsiai!F44+Trakai!F44+Ukmerge!F44+Utena!F44+Varena!F44+Vilkaviskis!F44+Vilniaus_rj!F44+Vilnius!F44+Visaginas!F44+Zarasai!F44</f>
        <v>1</v>
      </c>
      <c r="G43" s="36">
        <f>Akmene!G44+Alytaus_rj!G44+Alytus!G44+Anyksciai!G44+Birstonas!G44+Birzai!G44+Druskininkai!G44+Elektrenai!G44+Ignalina!G44+Jonava!G44+Joniskis!G44+Jurbarkas!G44+Kaisiadorys!G44+Kalvarija!G44+Kaunas!G44+Kauno_rj!G44+Kazlu_ruda!G44+Kedainiai!G44+Kelmes!G44+Klaipeda!G44+Klaipedos_rj!G44+Kretinga!G44+Kupiskis!G44+Lazdijai!G44+Marijampole!G44+Mazeikiai!G44+Moletai!G44+Neringa!G44+Pagegiai!G44+Pakruojis!G44+Palanga!G44+Panevezio_rj!G44+Panevezys!G44+Pasvalys!G44+Plunge!G44+Prienai!G44+Radviliskis!G44+Raseiniai!G44+Rietavas!G44+Rokiskis!G44+Sakiai!G44+Salcininkai!G44+Siauliai!G44+Siauliu_rj!G44+Silale!G44+Silute!G44+Sirvintai!G44+Skuodas!G44+Svencionys!G44+Taurage!G44+Telsiai!G44+Trakai!G44+Ukmerge!G44+Utena!G44+Varena!G44+Vilkaviskis!G44+Vilniaus_rj!G44+Vilnius!G44+Visaginas!G44+Zarasai!G44</f>
        <v>2</v>
      </c>
      <c r="H43" s="36">
        <f>Akmene!H44+Alytaus_rj!H44+Alytus!H44+Anyksciai!H44+Birstonas!H44+Birzai!H44+Druskininkai!H44+Elektrenai!H44+Ignalina!H44+Jonava!H44+Joniskis!H44+Jurbarkas!H44+Kaisiadorys!H44+Kalvarija!H44+Kaunas!H44+Kauno_rj!H44+Kazlu_ruda!H44+Kedainiai!H44+Kelmes!H44+Klaipeda!H44+Klaipedos_rj!H44+Kretinga!H44+Kupiskis!H44+Lazdijai!H44+Marijampole!H44+Mazeikiai!H44+Moletai!H44+Neringa!H44+Pagegiai!H44+Pakruojis!H44+Palanga!H44+Panevezio_rj!H44+Panevezys!H44+Pasvalys!H44+Plunge!H44+Prienai!H44+Radviliskis!H44+Raseiniai!H44+Rietavas!H44+Rokiskis!H44+Sakiai!H44+Salcininkai!H44+Siauliai!H44+Siauliu_rj!H44+Silale!H44+Silute!H44+Sirvintai!H44+Skuodas!H44+Svencionys!H44+Taurage!H44+Telsiai!H44+Trakai!H44+Ukmerge!H44+Utena!H44+Varena!H44+Vilkaviskis!H44+Vilniaus_rj!H44+Vilnius!H44+Visaginas!H44+Zarasai!H44</f>
        <v>1</v>
      </c>
      <c r="I43" s="36">
        <f>Akmene!I44+Alytaus_rj!I44+Alytus!I44+Anyksciai!I44+Birstonas!I44+Birzai!I44+Druskininkai!I44+Elektrenai!I44+Ignalina!I44+Jonava!I44+Joniskis!I44+Jurbarkas!I44+Kaisiadorys!I44+Kalvarija!I44+Kaunas!I44+Kauno_rj!I44+Kazlu_ruda!I44+Kedainiai!I44+Kelmes!I44+Klaipeda!I44+Klaipedos_rj!I44+Kretinga!I44+Kupiskis!I44+Lazdijai!I44+Marijampole!I44+Mazeikiai!I44+Moletai!I44+Neringa!I44+Pagegiai!I44+Pakruojis!I44+Palanga!I44+Panevezio_rj!I44+Panevezys!I44+Pasvalys!I44+Plunge!I44+Prienai!I44+Radviliskis!I44+Raseiniai!I44+Rietavas!I44+Rokiskis!I44+Sakiai!I44+Salcininkai!I44+Siauliai!I44+Siauliu_rj!I44+Silale!I44+Silute!I44+Sirvintai!I44+Skuodas!I44+Svencionys!I44+Taurage!I44+Telsiai!I44+Trakai!I44+Ukmerge!I44+Utena!I44+Varena!I44+Vilkaviskis!I44+Vilniaus_rj!I44+Vilnius!I44+Visaginas!I44+Zarasai!I44</f>
        <v>0</v>
      </c>
      <c r="J43" s="36">
        <f>Akmene!J44+Alytaus_rj!J44+Alytus!J44+Anyksciai!J44+Birstonas!J44+Birzai!J44+Druskininkai!J44+Elektrenai!J44+Ignalina!J44+Jonava!J44+Joniskis!J44+Jurbarkas!J44+Kaisiadorys!J44+Kalvarija!J44+Kaunas!J44+Kauno_rj!J44+Kazlu_ruda!J44+Kedainiai!J44+Kelmes!J44+Klaipeda!J44+Klaipedos_rj!J44+Kretinga!J44+Kupiskis!J44+Lazdijai!J44+Marijampole!J44+Mazeikiai!J44+Moletai!J44+Neringa!J44+Pagegiai!J44+Pakruojis!J44+Palanga!J44+Panevezio_rj!J44+Panevezys!J44+Pasvalys!J44+Plunge!J44+Prienai!J44+Radviliskis!J44+Raseiniai!J44+Rietavas!J44+Rokiskis!J44+Sakiai!J44+Salcininkai!J44+Siauliai!J44+Siauliu_rj!J44+Silale!J44+Silute!J44+Sirvintai!J44+Skuodas!J44+Svencionys!J44+Taurage!J44+Telsiai!J44+Trakai!J44+Ukmerge!J44+Utena!J44+Varena!J44+Vilkaviskis!J44+Vilniaus_rj!J44+Vilnius!J44+Visaginas!J44+Zarasai!J44</f>
        <v>0</v>
      </c>
      <c r="K43" s="36">
        <f>Akmene!K44+Alytaus_rj!K44+Alytus!K44+Anyksciai!K44+Birstonas!K44+Birzai!K44+Druskininkai!K44+Elektrenai!K44+Ignalina!K44+Jonava!K44+Joniskis!K44+Jurbarkas!K44+Kaisiadorys!K44+Kalvarija!K44+Kaunas!K44+Kauno_rj!K44+Kazlu_ruda!K44+Kedainiai!K44+Kelmes!K44+Klaipeda!K44+Klaipedos_rj!K44+Kretinga!K44+Kupiskis!K44+Lazdijai!K44+Marijampole!K44+Mazeikiai!K44+Moletai!K44+Neringa!K44+Pagegiai!K44+Pakruojis!K44+Palanga!K44+Panevezio_rj!K44+Panevezys!K44+Pasvalys!K44+Plunge!K44+Prienai!K44+Radviliskis!K44+Raseiniai!K44+Rietavas!K44+Rokiskis!K44+Sakiai!K44+Salcininkai!K44+Siauliai!K44+Siauliu_rj!K44+Silale!K44+Silute!K44+Sirvintai!K44+Skuodas!K44+Svencionys!K44+Taurage!K44+Telsiai!K44+Trakai!K44+Ukmerge!K44+Utena!K44+Varena!K44+Vilkaviskis!K44+Vilniaus_rj!K44+Vilnius!K44+Visaginas!K44+Zarasai!K44</f>
        <v>0</v>
      </c>
      <c r="L43" s="36">
        <f>Akmene!L44+Alytaus_rj!L44+Alytus!L44+Anyksciai!L44+Birstonas!L44+Birzai!L44+Druskininkai!L44+Elektrenai!L44+Ignalina!L44+Jonava!L44+Joniskis!L44+Jurbarkas!L44+Kaisiadorys!L44+Kalvarija!L44+Kaunas!L44+Kauno_rj!L44+Kazlu_ruda!L44+Kedainiai!L44+Kelmes!L44+Klaipeda!L44+Klaipedos_rj!L44+Kretinga!L44+Kupiskis!L44+Lazdijai!L44+Marijampole!L44+Mazeikiai!L44+Moletai!L44+Neringa!L44+Pagegiai!L44+Pakruojis!L44+Palanga!L44+Panevezio_rj!L44+Panevezys!L44+Pasvalys!L44+Plunge!L44+Prienai!L44+Radviliskis!L44+Raseiniai!L44+Rietavas!L44+Rokiskis!L44+Sakiai!L44+Salcininkai!L44+Siauliai!L44+Siauliu_rj!L44+Silale!L44+Silute!L44+Sirvintai!L44+Skuodas!L44+Svencionys!L44+Taurage!L44+Telsiai!L44+Trakai!L44+Ukmerge!L44+Utena!L44+Varena!L44+Vilkaviskis!L44+Vilniaus_rj!L44+Vilnius!L44+Visaginas!L44+Zarasai!L44</f>
        <v>0</v>
      </c>
      <c r="M43" s="36">
        <f>Akmene!M44+Alytaus_rj!M44+Alytus!M44+Anyksciai!M44+Birstonas!M44+Birzai!M44+Druskininkai!M44+Elektrenai!M44+Ignalina!M44+Jonava!M44+Joniskis!M44+Jurbarkas!M44+Kaisiadorys!M44+Kalvarija!M44+Kaunas!M44+Kauno_rj!M44+Kazlu_ruda!M44+Kedainiai!M44+Kelmes!M44+Klaipeda!M44+Klaipedos_rj!M44+Kretinga!M44+Kupiskis!M44+Lazdijai!M44+Marijampole!M44+Mazeikiai!M44+Moletai!M44+Neringa!M44+Pagegiai!M44+Pakruojis!M44+Palanga!M44+Panevezio_rj!M44+Panevezys!M44+Pasvalys!M44+Plunge!M44+Prienai!M44+Radviliskis!M44+Raseiniai!M44+Rietavas!M44+Rokiskis!M44+Sakiai!M44+Salcininkai!M44+Siauliai!M44+Siauliu_rj!M44+Silale!M44+Silute!M44+Sirvintai!M44+Skuodas!M44+Svencionys!M44+Taurage!M44+Telsiai!M44+Trakai!M44+Ukmerge!M44+Utena!M44+Varena!M44+Vilkaviskis!M44+Vilniaus_rj!M44+Vilnius!M44+Visaginas!M44+Zarasai!M44</f>
        <v>0</v>
      </c>
      <c r="N43" s="36">
        <f>Akmene!N44+Alytaus_rj!N44+Alytus!N44+Anyksciai!N44+Birstonas!N44+Birzai!N44+Druskininkai!N44+Elektrenai!N44+Ignalina!N44+Jonava!N44+Joniskis!N44+Jurbarkas!N44+Kaisiadorys!N44+Kalvarija!N44+Kaunas!N44+Kauno_rj!N44+Kazlu_ruda!N44+Kedainiai!N44+Kelmes!N44+Klaipeda!N44+Klaipedos_rj!N44+Kretinga!N44+Kupiskis!N44+Lazdijai!N44+Marijampole!N44+Mazeikiai!N44+Moletai!N44+Neringa!N44+Pagegiai!N44+Pakruojis!N44+Palanga!N44+Panevezio_rj!N44+Panevezys!N44+Pasvalys!N44+Plunge!N44+Prienai!N44+Radviliskis!N44+Raseiniai!N44+Rietavas!N44+Rokiskis!N44+Sakiai!N44+Salcininkai!N44+Siauliai!N44+Siauliu_rj!N44+Silale!N44+Silute!N44+Sirvintai!N44+Skuodas!N44+Svencionys!N44+Taurage!N44+Telsiai!N44+Trakai!N44+Ukmerge!N44+Utena!N44+Varena!N44+Vilkaviskis!N44+Vilniaus_rj!N44+Vilnius!N44+Visaginas!N44+Zarasai!N44</f>
        <v>0</v>
      </c>
      <c r="O43" s="36">
        <f>Akmene!O44+Alytaus_rj!O44+Alytus!O44+Anyksciai!O44+Birstonas!O44+Birzai!O44+Druskininkai!O44+Elektrenai!O44+Ignalina!O44+Jonava!O44+Joniskis!O44+Jurbarkas!O44+Kaisiadorys!O44+Kalvarija!O44+Kaunas!O44+Kauno_rj!O44+Kazlu_ruda!O44+Kedainiai!O44+Kelmes!O44+Klaipeda!O44+Klaipedos_rj!O44+Kretinga!O44+Kupiskis!O44+Lazdijai!O44+Marijampole!O44+Mazeikiai!O44+Moletai!O44+Neringa!O44+Pagegiai!O44+Pakruojis!O44+Palanga!O44+Panevezio_rj!O44+Panevezys!O44+Pasvalys!O44+Plunge!O44+Prienai!O44+Radviliskis!O44+Raseiniai!O44+Rietavas!O44+Rokiskis!O44+Sakiai!O44+Salcininkai!O44+Siauliai!O44+Siauliu_rj!O44+Silale!O44+Silute!O44+Sirvintai!O44+Skuodas!O44+Svencionys!O44+Taurage!O44+Telsiai!O44+Trakai!O44+Ukmerge!O44+Utena!O44+Varena!O44+Vilkaviskis!O44+Vilniaus_rj!O44+Vilnius!O44+Visaginas!O44+Zarasai!O44</f>
        <v>0</v>
      </c>
      <c r="P43" s="36">
        <f>Akmene!P44+Alytaus_rj!P44+Alytus!P44+Anyksciai!P44+Birstonas!P44+Birzai!P44+Druskininkai!P44+Elektrenai!P44+Ignalina!P44+Jonava!P44+Joniskis!P44+Jurbarkas!P44+Kaisiadorys!P44+Kalvarija!P44+Kaunas!P44+Kauno_rj!P44+Kazlu_ruda!P44+Kedainiai!P44+Kelmes!P44+Klaipeda!P44+Klaipedos_rj!P44+Kretinga!P44+Kupiskis!P44+Lazdijai!P44+Marijampole!P44+Mazeikiai!P44+Moletai!P44+Neringa!P44+Pagegiai!P44+Pakruojis!P44+Palanga!P44+Panevezio_rj!P44+Panevezys!P44+Pasvalys!P44+Plunge!P44+Prienai!P44+Radviliskis!P44+Raseiniai!P44+Rietavas!P44+Rokiskis!P44+Sakiai!P44+Salcininkai!P44+Siauliai!P44+Siauliu_rj!P44+Silale!P44+Silute!P44+Sirvintai!P44+Skuodas!P44+Svencionys!P44+Taurage!P44+Telsiai!P44+Trakai!P44+Ukmerge!P44+Utena!P44+Varena!P44+Vilkaviskis!P44+Vilniaus_rj!P44+Vilnius!P44+Visaginas!P44+Zarasai!P44</f>
        <v>2</v>
      </c>
      <c r="Q43" s="36">
        <f>Akmene!Q44+Alytaus_rj!Q44+Alytus!Q44+Anyksciai!Q44+Birstonas!Q44+Birzai!Q44+Druskininkai!Q44+Elektrenai!Q44+Ignalina!Q44+Jonava!Q44+Joniskis!Q44+Jurbarkas!Q44+Kaisiadorys!Q44+Kalvarija!Q44+Kaunas!Q44+Kauno_rj!Q44+Kazlu_ruda!Q44+Kedainiai!Q44+Kelmes!Q44+Klaipeda!Q44+Klaipedos_rj!Q44+Kretinga!Q44+Kupiskis!Q44+Lazdijai!Q44+Marijampole!Q44+Mazeikiai!Q44+Moletai!Q44+Neringa!Q44+Pagegiai!Q44+Pakruojis!Q44+Palanga!Q44+Panevezio_rj!Q44+Panevezys!Q44+Pasvalys!Q44+Plunge!Q44+Prienai!Q44+Radviliskis!Q44+Raseiniai!Q44+Rietavas!Q44+Rokiskis!Q44+Sakiai!Q44+Salcininkai!Q44+Siauliai!Q44+Siauliu_rj!Q44+Silale!Q44+Silute!Q44+Sirvintai!Q44+Skuodas!Q44+Svencionys!Q44+Taurage!Q44+Telsiai!Q44+Trakai!Q44+Ukmerge!Q44+Utena!Q44+Varena!Q44+Vilkaviskis!Q44+Vilniaus_rj!Q44+Vilnius!Q44+Visaginas!Q44+Zarasai!Q44</f>
        <v>2</v>
      </c>
      <c r="R43" s="42">
        <f t="shared" si="0"/>
        <v>8</v>
      </c>
      <c r="S43" s="36">
        <v>8</v>
      </c>
      <c r="T43" s="7">
        <f>R43-S43</f>
        <v>0</v>
      </c>
    </row>
    <row r="44" spans="1:20" ht="12" customHeight="1" x14ac:dyDescent="0.2">
      <c r="A44" s="8" t="s">
        <v>156</v>
      </c>
      <c r="B44" s="13" t="s">
        <v>83</v>
      </c>
      <c r="C44" s="36">
        <f>Akmene!C45+Alytaus_rj!C45+Alytus!C45+Anyksciai!C45+Birstonas!C45+Birzai!C45+Druskininkai!C45+Elektrenai!C45+Ignalina!C45+Jonava!C45+Joniskis!C45+Jurbarkas!C45+Kaisiadorys!C45+Kalvarija!C45+Kaunas!C45+Kauno_rj!C45+Kazlu_ruda!C45+Kedainiai!C45+Kelmes!C45+Klaipeda!C45+Klaipedos_rj!C45+Kretinga!C45+Kupiskis!C45+Lazdijai!C45+Marijampole!C45+Mazeikiai!C45+Moletai!C45+Neringa!C45+Pagegiai!C45+Pakruojis!C45+Palanga!C45+Panevezio_rj!C45+Panevezys!C45+Pasvalys!C45+Plunge!C45+Prienai!C45+Radviliskis!C45+Raseiniai!C45+Rietavas!C45+Rokiskis!C45+Sakiai!C45+Salcininkai!C45+Siauliai!C45+Siauliu_rj!C45+Silale!C45+Silute!C45+Sirvintai!C45+Skuodas!C45+Svencionys!C45+Taurage!C45+Telsiai!C45+Trakai!C45+Ukmerge!C45+Utena!C45+Varena!C45+Vilkaviskis!C45+Vilniaus_rj!C45+Vilnius!C45+Visaginas!C45+Zarasai!C45</f>
        <v>51</v>
      </c>
      <c r="D44" s="36">
        <f>Akmene!D45+Alytaus_rj!D45+Alytus!D45+Anyksciai!D45+Birstonas!D45+Birzai!D45+Druskininkai!D45+Elektrenai!D45+Ignalina!D45+Jonava!D45+Joniskis!D45+Jurbarkas!D45+Kaisiadorys!D45+Kalvarija!D45+Kaunas!D45+Kauno_rj!D45+Kazlu_ruda!D45+Kedainiai!D45+Kelmes!D45+Klaipeda!D45+Klaipedos_rj!D45+Kretinga!D45+Kupiskis!D45+Lazdijai!D45+Marijampole!D45+Mazeikiai!D45+Moletai!D45+Neringa!D45+Pagegiai!D45+Pakruojis!D45+Palanga!D45+Panevezio_rj!D45+Panevezys!D45+Pasvalys!D45+Plunge!D45+Prienai!D45+Radviliskis!D45+Raseiniai!D45+Rietavas!D45+Rokiskis!D45+Sakiai!D45+Salcininkai!D45+Siauliai!D45+Siauliu_rj!D45+Silale!D45+Silute!D45+Sirvintai!D45+Skuodas!D45+Svencionys!D45+Taurage!D45+Telsiai!D45+Trakai!D45+Ukmerge!D45+Utena!D45+Varena!D45+Vilkaviskis!D45+Vilniaus_rj!D45+Vilnius!D45+Visaginas!D45+Zarasai!D45</f>
        <v>0</v>
      </c>
      <c r="E44" s="36">
        <f>Akmene!E45+Alytaus_rj!E45+Alytus!E45+Anyksciai!E45+Birstonas!E45+Birzai!E45+Druskininkai!E45+Elektrenai!E45+Ignalina!E45+Jonava!E45+Joniskis!E45+Jurbarkas!E45+Kaisiadorys!E45+Kalvarija!E45+Kaunas!E45+Kauno_rj!E45+Kazlu_ruda!E45+Kedainiai!E45+Kelmes!E45+Klaipeda!E45+Klaipedos_rj!E45+Kretinga!E45+Kupiskis!E45+Lazdijai!E45+Marijampole!E45+Mazeikiai!E45+Moletai!E45+Neringa!E45+Pagegiai!E45+Pakruojis!E45+Palanga!E45+Panevezio_rj!E45+Panevezys!E45+Pasvalys!E45+Plunge!E45+Prienai!E45+Radviliskis!E45+Raseiniai!E45+Rietavas!E45+Rokiskis!E45+Sakiai!E45+Salcininkai!E45+Siauliai!E45+Siauliu_rj!E45+Silale!E45+Silute!E45+Sirvintai!E45+Skuodas!E45+Svencionys!E45+Taurage!E45+Telsiai!E45+Trakai!E45+Ukmerge!E45+Utena!E45+Varena!E45+Vilkaviskis!E45+Vilniaus_rj!E45+Vilnius!E45+Visaginas!E45+Zarasai!E45</f>
        <v>6</v>
      </c>
      <c r="F44" s="36">
        <f>Akmene!F45+Alytaus_rj!F45+Alytus!F45+Anyksciai!F45+Birstonas!F45+Birzai!F45+Druskininkai!F45+Elektrenai!F45+Ignalina!F45+Jonava!F45+Joniskis!F45+Jurbarkas!F45+Kaisiadorys!F45+Kalvarija!F45+Kaunas!F45+Kauno_rj!F45+Kazlu_ruda!F45+Kedainiai!F45+Kelmes!F45+Klaipeda!F45+Klaipedos_rj!F45+Kretinga!F45+Kupiskis!F45+Lazdijai!F45+Marijampole!F45+Mazeikiai!F45+Moletai!F45+Neringa!F45+Pagegiai!F45+Pakruojis!F45+Palanga!F45+Panevezio_rj!F45+Panevezys!F45+Pasvalys!F45+Plunge!F45+Prienai!F45+Radviliskis!F45+Raseiniai!F45+Rietavas!F45+Rokiskis!F45+Sakiai!F45+Salcininkai!F45+Siauliai!F45+Siauliu_rj!F45+Silale!F45+Silute!F45+Sirvintai!F45+Skuodas!F45+Svencionys!F45+Taurage!F45+Telsiai!F45+Trakai!F45+Ukmerge!F45+Utena!F45+Varena!F45+Vilkaviskis!F45+Vilniaus_rj!F45+Vilnius!F45+Visaginas!F45+Zarasai!F45</f>
        <v>0</v>
      </c>
      <c r="G44" s="36">
        <f>Akmene!G45+Alytaus_rj!G45+Alytus!G45+Anyksciai!G45+Birstonas!G45+Birzai!G45+Druskininkai!G45+Elektrenai!G45+Ignalina!G45+Jonava!G45+Joniskis!G45+Jurbarkas!G45+Kaisiadorys!G45+Kalvarija!G45+Kaunas!G45+Kauno_rj!G45+Kazlu_ruda!G45+Kedainiai!G45+Kelmes!G45+Klaipeda!G45+Klaipedos_rj!G45+Kretinga!G45+Kupiskis!G45+Lazdijai!G45+Marijampole!G45+Mazeikiai!G45+Moletai!G45+Neringa!G45+Pagegiai!G45+Pakruojis!G45+Palanga!G45+Panevezio_rj!G45+Panevezys!G45+Pasvalys!G45+Plunge!G45+Prienai!G45+Radviliskis!G45+Raseiniai!G45+Rietavas!G45+Rokiskis!G45+Sakiai!G45+Salcininkai!G45+Siauliai!G45+Siauliu_rj!G45+Silale!G45+Silute!G45+Sirvintai!G45+Skuodas!G45+Svencionys!G45+Taurage!G45+Telsiai!G45+Trakai!G45+Ukmerge!G45+Utena!G45+Varena!G45+Vilkaviskis!G45+Vilniaus_rj!G45+Vilnius!G45+Visaginas!G45+Zarasai!G45</f>
        <v>116</v>
      </c>
      <c r="H44" s="36">
        <f>Akmene!H45+Alytaus_rj!H45+Alytus!H45+Anyksciai!H45+Birstonas!H45+Birzai!H45+Druskininkai!H45+Elektrenai!H45+Ignalina!H45+Jonava!H45+Joniskis!H45+Jurbarkas!H45+Kaisiadorys!H45+Kalvarija!H45+Kaunas!H45+Kauno_rj!H45+Kazlu_ruda!H45+Kedainiai!H45+Kelmes!H45+Klaipeda!H45+Klaipedos_rj!H45+Kretinga!H45+Kupiskis!H45+Lazdijai!H45+Marijampole!H45+Mazeikiai!H45+Moletai!H45+Neringa!H45+Pagegiai!H45+Pakruojis!H45+Palanga!H45+Panevezio_rj!H45+Panevezys!H45+Pasvalys!H45+Plunge!H45+Prienai!H45+Radviliskis!H45+Raseiniai!H45+Rietavas!H45+Rokiskis!H45+Sakiai!H45+Salcininkai!H45+Siauliai!H45+Siauliu_rj!H45+Silale!H45+Silute!H45+Sirvintai!H45+Skuodas!H45+Svencionys!H45+Taurage!H45+Telsiai!H45+Trakai!H45+Ukmerge!H45+Utena!H45+Varena!H45+Vilkaviskis!H45+Vilniaus_rj!H45+Vilnius!H45+Visaginas!H45+Zarasai!H45</f>
        <v>130</v>
      </c>
      <c r="I44" s="36">
        <f>Akmene!I45+Alytaus_rj!I45+Alytus!I45+Anyksciai!I45+Birstonas!I45+Birzai!I45+Druskininkai!I45+Elektrenai!I45+Ignalina!I45+Jonava!I45+Joniskis!I45+Jurbarkas!I45+Kaisiadorys!I45+Kalvarija!I45+Kaunas!I45+Kauno_rj!I45+Kazlu_ruda!I45+Kedainiai!I45+Kelmes!I45+Klaipeda!I45+Klaipedos_rj!I45+Kretinga!I45+Kupiskis!I45+Lazdijai!I45+Marijampole!I45+Mazeikiai!I45+Moletai!I45+Neringa!I45+Pagegiai!I45+Pakruojis!I45+Palanga!I45+Panevezio_rj!I45+Panevezys!I45+Pasvalys!I45+Plunge!I45+Prienai!I45+Radviliskis!I45+Raseiniai!I45+Rietavas!I45+Rokiskis!I45+Sakiai!I45+Salcininkai!I45+Siauliai!I45+Siauliu_rj!I45+Silale!I45+Silute!I45+Sirvintai!I45+Skuodas!I45+Svencionys!I45+Taurage!I45+Telsiai!I45+Trakai!I45+Ukmerge!I45+Utena!I45+Varena!I45+Vilkaviskis!I45+Vilniaus_rj!I45+Vilnius!I45+Visaginas!I45+Zarasai!I45</f>
        <v>0</v>
      </c>
      <c r="J44" s="36">
        <f>Akmene!J45+Alytaus_rj!J45+Alytus!J45+Anyksciai!J45+Birstonas!J45+Birzai!J45+Druskininkai!J45+Elektrenai!J45+Ignalina!J45+Jonava!J45+Joniskis!J45+Jurbarkas!J45+Kaisiadorys!J45+Kalvarija!J45+Kaunas!J45+Kauno_rj!J45+Kazlu_ruda!J45+Kedainiai!J45+Kelmes!J45+Klaipeda!J45+Klaipedos_rj!J45+Kretinga!J45+Kupiskis!J45+Lazdijai!J45+Marijampole!J45+Mazeikiai!J45+Moletai!J45+Neringa!J45+Pagegiai!J45+Pakruojis!J45+Palanga!J45+Panevezio_rj!J45+Panevezys!J45+Pasvalys!J45+Plunge!J45+Prienai!J45+Radviliskis!J45+Raseiniai!J45+Rietavas!J45+Rokiskis!J45+Sakiai!J45+Salcininkai!J45+Siauliai!J45+Siauliu_rj!J45+Silale!J45+Silute!J45+Sirvintai!J45+Skuodas!J45+Svencionys!J45+Taurage!J45+Telsiai!J45+Trakai!J45+Ukmerge!J45+Utena!J45+Varena!J45+Vilkaviskis!J45+Vilniaus_rj!J45+Vilnius!J45+Visaginas!J45+Zarasai!J45</f>
        <v>0</v>
      </c>
      <c r="K44" s="36">
        <f>Akmene!K45+Alytaus_rj!K45+Alytus!K45+Anyksciai!K45+Birstonas!K45+Birzai!K45+Druskininkai!K45+Elektrenai!K45+Ignalina!K45+Jonava!K45+Joniskis!K45+Jurbarkas!K45+Kaisiadorys!K45+Kalvarija!K45+Kaunas!K45+Kauno_rj!K45+Kazlu_ruda!K45+Kedainiai!K45+Kelmes!K45+Klaipeda!K45+Klaipedos_rj!K45+Kretinga!K45+Kupiskis!K45+Lazdijai!K45+Marijampole!K45+Mazeikiai!K45+Moletai!K45+Neringa!K45+Pagegiai!K45+Pakruojis!K45+Palanga!K45+Panevezio_rj!K45+Panevezys!K45+Pasvalys!K45+Plunge!K45+Prienai!K45+Radviliskis!K45+Raseiniai!K45+Rietavas!K45+Rokiskis!K45+Sakiai!K45+Salcininkai!K45+Siauliai!K45+Siauliu_rj!K45+Silale!K45+Silute!K45+Sirvintai!K45+Skuodas!K45+Svencionys!K45+Taurage!K45+Telsiai!K45+Trakai!K45+Ukmerge!K45+Utena!K45+Varena!K45+Vilkaviskis!K45+Vilniaus_rj!K45+Vilnius!K45+Visaginas!K45+Zarasai!K45</f>
        <v>0</v>
      </c>
      <c r="L44" s="36">
        <f>Akmene!L45+Alytaus_rj!L45+Alytus!L45+Anyksciai!L45+Birstonas!L45+Birzai!L45+Druskininkai!L45+Elektrenai!L45+Ignalina!L45+Jonava!L45+Joniskis!L45+Jurbarkas!L45+Kaisiadorys!L45+Kalvarija!L45+Kaunas!L45+Kauno_rj!L45+Kazlu_ruda!L45+Kedainiai!L45+Kelmes!L45+Klaipeda!L45+Klaipedos_rj!L45+Kretinga!L45+Kupiskis!L45+Lazdijai!L45+Marijampole!L45+Mazeikiai!L45+Moletai!L45+Neringa!L45+Pagegiai!L45+Pakruojis!L45+Palanga!L45+Panevezio_rj!L45+Panevezys!L45+Pasvalys!L45+Plunge!L45+Prienai!L45+Radviliskis!L45+Raseiniai!L45+Rietavas!L45+Rokiskis!L45+Sakiai!L45+Salcininkai!L45+Siauliai!L45+Siauliu_rj!L45+Silale!L45+Silute!L45+Sirvintai!L45+Skuodas!L45+Svencionys!L45+Taurage!L45+Telsiai!L45+Trakai!L45+Ukmerge!L45+Utena!L45+Varena!L45+Vilkaviskis!L45+Vilniaus_rj!L45+Vilnius!L45+Visaginas!L45+Zarasai!L45</f>
        <v>0</v>
      </c>
      <c r="M44" s="36">
        <f>Akmene!M45+Alytaus_rj!M45+Alytus!M45+Anyksciai!M45+Birstonas!M45+Birzai!M45+Druskininkai!M45+Elektrenai!M45+Ignalina!M45+Jonava!M45+Joniskis!M45+Jurbarkas!M45+Kaisiadorys!M45+Kalvarija!M45+Kaunas!M45+Kauno_rj!M45+Kazlu_ruda!M45+Kedainiai!M45+Kelmes!M45+Klaipeda!M45+Klaipedos_rj!M45+Kretinga!M45+Kupiskis!M45+Lazdijai!M45+Marijampole!M45+Mazeikiai!M45+Moletai!M45+Neringa!M45+Pagegiai!M45+Pakruojis!M45+Palanga!M45+Panevezio_rj!M45+Panevezys!M45+Pasvalys!M45+Plunge!M45+Prienai!M45+Radviliskis!M45+Raseiniai!M45+Rietavas!M45+Rokiskis!M45+Sakiai!M45+Salcininkai!M45+Siauliai!M45+Siauliu_rj!M45+Silale!M45+Silute!M45+Sirvintai!M45+Skuodas!M45+Svencionys!M45+Taurage!M45+Telsiai!M45+Trakai!M45+Ukmerge!M45+Utena!M45+Varena!M45+Vilkaviskis!M45+Vilniaus_rj!M45+Vilnius!M45+Visaginas!M45+Zarasai!M45</f>
        <v>0</v>
      </c>
      <c r="N44" s="36">
        <f>Akmene!N45+Alytaus_rj!N45+Alytus!N45+Anyksciai!N45+Birstonas!N45+Birzai!N45+Druskininkai!N45+Elektrenai!N45+Ignalina!N45+Jonava!N45+Joniskis!N45+Jurbarkas!N45+Kaisiadorys!N45+Kalvarija!N45+Kaunas!N45+Kauno_rj!N45+Kazlu_ruda!N45+Kedainiai!N45+Kelmes!N45+Klaipeda!N45+Klaipedos_rj!N45+Kretinga!N45+Kupiskis!N45+Lazdijai!N45+Marijampole!N45+Mazeikiai!N45+Moletai!N45+Neringa!N45+Pagegiai!N45+Pakruojis!N45+Palanga!N45+Panevezio_rj!N45+Panevezys!N45+Pasvalys!N45+Plunge!N45+Prienai!N45+Radviliskis!N45+Raseiniai!N45+Rietavas!N45+Rokiskis!N45+Sakiai!N45+Salcininkai!N45+Siauliai!N45+Siauliu_rj!N45+Silale!N45+Silute!N45+Sirvintai!N45+Skuodas!N45+Svencionys!N45+Taurage!N45+Telsiai!N45+Trakai!N45+Ukmerge!N45+Utena!N45+Varena!N45+Vilkaviskis!N45+Vilniaus_rj!N45+Vilnius!N45+Visaginas!N45+Zarasai!N45</f>
        <v>0</v>
      </c>
      <c r="O44" s="36">
        <f>Akmene!O45+Alytaus_rj!O45+Alytus!O45+Anyksciai!O45+Birstonas!O45+Birzai!O45+Druskininkai!O45+Elektrenai!O45+Ignalina!O45+Jonava!O45+Joniskis!O45+Jurbarkas!O45+Kaisiadorys!O45+Kalvarija!O45+Kaunas!O45+Kauno_rj!O45+Kazlu_ruda!O45+Kedainiai!O45+Kelmes!O45+Klaipeda!O45+Klaipedos_rj!O45+Kretinga!O45+Kupiskis!O45+Lazdijai!O45+Marijampole!O45+Mazeikiai!O45+Moletai!O45+Neringa!O45+Pagegiai!O45+Pakruojis!O45+Palanga!O45+Panevezio_rj!O45+Panevezys!O45+Pasvalys!O45+Plunge!O45+Prienai!O45+Radviliskis!O45+Raseiniai!O45+Rietavas!O45+Rokiskis!O45+Sakiai!O45+Salcininkai!O45+Siauliai!O45+Siauliu_rj!O45+Silale!O45+Silute!O45+Sirvintai!O45+Skuodas!O45+Svencionys!O45+Taurage!O45+Telsiai!O45+Trakai!O45+Ukmerge!O45+Utena!O45+Varena!O45+Vilkaviskis!O45+Vilniaus_rj!O45+Vilnius!O45+Visaginas!O45+Zarasai!O45</f>
        <v>29</v>
      </c>
      <c r="P44" s="36">
        <f>Akmene!P45+Alytaus_rj!P45+Alytus!P45+Anyksciai!P45+Birstonas!P45+Birzai!P45+Druskininkai!P45+Elektrenai!P45+Ignalina!P45+Jonava!P45+Joniskis!P45+Jurbarkas!P45+Kaisiadorys!P45+Kalvarija!P45+Kaunas!P45+Kauno_rj!P45+Kazlu_ruda!P45+Kedainiai!P45+Kelmes!P45+Klaipeda!P45+Klaipedos_rj!P45+Kretinga!P45+Kupiskis!P45+Lazdijai!P45+Marijampole!P45+Mazeikiai!P45+Moletai!P45+Neringa!P45+Pagegiai!P45+Pakruojis!P45+Palanga!P45+Panevezio_rj!P45+Panevezys!P45+Pasvalys!P45+Plunge!P45+Prienai!P45+Radviliskis!P45+Raseiniai!P45+Rietavas!P45+Rokiskis!P45+Sakiai!P45+Salcininkai!P45+Siauliai!P45+Siauliu_rj!P45+Silale!P45+Silute!P45+Sirvintai!P45+Skuodas!P45+Svencionys!P45+Taurage!P45+Telsiai!P45+Trakai!P45+Ukmerge!P45+Utena!P45+Varena!P45+Vilkaviskis!P45+Vilniaus_rj!P45+Vilnius!P45+Visaginas!P45+Zarasai!P45</f>
        <v>0</v>
      </c>
      <c r="Q44" s="36">
        <f>Akmene!Q45+Alytaus_rj!Q45+Alytus!Q45+Anyksciai!Q45+Birstonas!Q45+Birzai!Q45+Druskininkai!Q45+Elektrenai!Q45+Ignalina!Q45+Jonava!Q45+Joniskis!Q45+Jurbarkas!Q45+Kaisiadorys!Q45+Kalvarija!Q45+Kaunas!Q45+Kauno_rj!Q45+Kazlu_ruda!Q45+Kedainiai!Q45+Kelmes!Q45+Klaipeda!Q45+Klaipedos_rj!Q45+Kretinga!Q45+Kupiskis!Q45+Lazdijai!Q45+Marijampole!Q45+Mazeikiai!Q45+Moletai!Q45+Neringa!Q45+Pagegiai!Q45+Pakruojis!Q45+Palanga!Q45+Panevezio_rj!Q45+Panevezys!Q45+Pasvalys!Q45+Plunge!Q45+Prienai!Q45+Radviliskis!Q45+Raseiniai!Q45+Rietavas!Q45+Rokiskis!Q45+Sakiai!Q45+Salcininkai!Q45+Siauliai!Q45+Siauliu_rj!Q45+Silale!Q45+Silute!Q45+Sirvintai!Q45+Skuodas!Q45+Svencionys!Q45+Taurage!Q45+Telsiai!Q45+Trakai!Q45+Ukmerge!Q45+Utena!Q45+Varena!Q45+Vilkaviskis!Q45+Vilniaus_rj!Q45+Vilnius!Q45+Visaginas!Q45+Zarasai!Q45</f>
        <v>1244.26</v>
      </c>
      <c r="R44" s="42">
        <f t="shared" si="0"/>
        <v>1576.26</v>
      </c>
      <c r="S44" s="36">
        <v>950.25</v>
      </c>
      <c r="T44" s="7">
        <f>R44-S44</f>
        <v>626.01</v>
      </c>
    </row>
    <row r="45" spans="1:20" ht="12" customHeight="1" x14ac:dyDescent="0.2">
      <c r="A45" s="8" t="s">
        <v>157</v>
      </c>
      <c r="B45" s="13" t="s">
        <v>89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>
        <v>1</v>
      </c>
      <c r="R45" s="42">
        <f t="shared" si="0"/>
        <v>1</v>
      </c>
      <c r="S45" s="36">
        <v>1</v>
      </c>
      <c r="T45" s="7">
        <f>R45-S45</f>
        <v>0</v>
      </c>
    </row>
    <row r="46" spans="1:20" x14ac:dyDescent="0.2">
      <c r="C46" s="9">
        <f>SUM(C20:C26,C29:C43,C16,C12,C7,C5:C6,C10,C11)</f>
        <v>154</v>
      </c>
      <c r="D46" s="9">
        <f t="shared" ref="D46:P46" si="6">SUM(D20:D26,D29:D43,D16,D12,D7,D5:D6,D10,D11,D45)</f>
        <v>136</v>
      </c>
      <c r="E46" s="9">
        <f t="shared" si="6"/>
        <v>24</v>
      </c>
      <c r="F46" s="9">
        <f t="shared" si="6"/>
        <v>124</v>
      </c>
      <c r="G46" s="9">
        <f t="shared" si="6"/>
        <v>115</v>
      </c>
      <c r="H46" s="9">
        <f t="shared" si="6"/>
        <v>347</v>
      </c>
      <c r="I46" s="9">
        <f t="shared" si="6"/>
        <v>229</v>
      </c>
      <c r="J46" s="9">
        <f t="shared" si="6"/>
        <v>3</v>
      </c>
      <c r="K46" s="9">
        <f t="shared" si="6"/>
        <v>3579</v>
      </c>
      <c r="L46" s="9">
        <f t="shared" si="6"/>
        <v>286</v>
      </c>
      <c r="M46" s="9">
        <f t="shared" si="6"/>
        <v>40</v>
      </c>
      <c r="N46" s="9">
        <f t="shared" si="6"/>
        <v>69</v>
      </c>
      <c r="O46" s="9">
        <f t="shared" si="6"/>
        <v>8</v>
      </c>
      <c r="P46" s="9">
        <f t="shared" si="6"/>
        <v>87</v>
      </c>
      <c r="Q46" s="9">
        <f>SUM(Q20:Q26,Q29:Q43,Q16,Q12,Q7,Q5:Q6,Q10,Q11,Q45)</f>
        <v>752</v>
      </c>
      <c r="R46" s="15">
        <f>SUM(R20:R26,R29:R43,R16,R12,R7,R5:R6,R10,R11,R45)</f>
        <v>5953</v>
      </c>
      <c r="S46" s="15">
        <f>SUM(S20:S26,S29:S43,S16,S12,S7,S5:S6,S10,S11,S45)</f>
        <v>5889</v>
      </c>
      <c r="T46" s="15">
        <f>SUM(T20:T26,T29:T43,T16,T12,T7,T5:T6,T10,T11,T45)</f>
        <v>64</v>
      </c>
    </row>
    <row r="47" spans="1:20" x14ac:dyDescent="0.2">
      <c r="A47" s="24" t="s">
        <v>200</v>
      </c>
    </row>
    <row r="48" spans="1:20" x14ac:dyDescent="0.2">
      <c r="A48" s="24" t="s">
        <v>199</v>
      </c>
    </row>
  </sheetData>
  <sheetProtection algorithmName="SHA-512" hashValue="YaiW+A1M07/z+MZIy67eJuIbHVTzpi6JsD4tlA0S1PgvIMWnKRqfYj74Cdg3cvo1pS97xA7RmvF/RKjFyL8pSg==" saltValue="Skk5Avpm1/iTd6mLGkQ1Xw==" spinCount="100000" sheet="1" objects="1" scenarios="1"/>
  <mergeCells count="2">
    <mergeCell ref="A1:T1"/>
    <mergeCell ref="A2:T2"/>
  </mergeCells>
  <phoneticPr fontId="12" type="noConversion"/>
  <conditionalFormatting sqref="S8:S11 S17:S25 S27:S44 C5:Q6 S5:S6 C8:Q11 S13:S15 C13:Q15 C17:Q25 C27:Q45">
    <cfRule type="cellIs" dxfId="122" priority="2" stopIfTrue="1" operator="equal">
      <formula>0</formula>
    </cfRule>
  </conditionalFormatting>
  <conditionalFormatting sqref="S45">
    <cfRule type="cellIs" dxfId="121" priority="1" stopIfTrue="1" operator="equal">
      <formula>0</formula>
    </cfRule>
  </conditionalFormatting>
  <pageMargins left="0.41" right="0.31496062992125984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M50"/>
  <sheetViews>
    <sheetView workbookViewId="0">
      <selection activeCell="W11" sqref="W11"/>
    </sheetView>
  </sheetViews>
  <sheetFormatPr defaultColWidth="8" defaultRowHeight="12.75" x14ac:dyDescent="0.2"/>
  <cols>
    <col min="1" max="1" width="3.625" style="19" customWidth="1"/>
    <col min="2" max="2" width="18.125" style="20" customWidth="1"/>
    <col min="3" max="4" width="3.375" style="21" customWidth="1"/>
    <col min="5" max="5" width="5.375" style="21" customWidth="1"/>
    <col min="6" max="17" width="3.375" style="21" customWidth="1"/>
    <col min="18" max="18" width="5.75" style="21" customWidth="1"/>
    <col min="19" max="16384" width="8" style="18"/>
  </cols>
  <sheetData>
    <row r="1" spans="1:39" s="53" customFormat="1" ht="15.75" x14ac:dyDescent="0.25">
      <c r="A1" s="119" t="s">
        <v>212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1</v>
      </c>
      <c r="I8" s="61">
        <f t="shared" si="0"/>
        <v>0</v>
      </c>
      <c r="J8" s="61">
        <f t="shared" si="0"/>
        <v>0</v>
      </c>
      <c r="K8" s="50">
        <f t="shared" si="0"/>
        <v>0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1</v>
      </c>
      <c r="I10" s="59">
        <v>0</v>
      </c>
      <c r="J10" s="59">
        <v>0</v>
      </c>
      <c r="K10" s="58"/>
      <c r="L10" s="58"/>
      <c r="M10" s="58"/>
      <c r="N10" s="58"/>
      <c r="O10" s="58"/>
      <c r="P10" s="58"/>
      <c r="Q10" s="58"/>
      <c r="R10" s="60">
        <f t="shared" ref="R10:R43" si="1">SUM(C10:Q10)</f>
        <v>1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1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1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1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1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5</v>
      </c>
      <c r="I17" s="62">
        <f t="shared" si="3"/>
        <v>0</v>
      </c>
      <c r="J17" s="62">
        <f t="shared" si="3"/>
        <v>0</v>
      </c>
      <c r="K17" s="62">
        <f t="shared" si="3"/>
        <v>7</v>
      </c>
      <c r="L17" s="62">
        <f t="shared" si="3"/>
        <v>1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13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2</v>
      </c>
      <c r="I18" s="59">
        <v>0</v>
      </c>
      <c r="J18" s="59">
        <v>0</v>
      </c>
      <c r="K18" s="58">
        <v>2</v>
      </c>
      <c r="L18" s="58">
        <v>1</v>
      </c>
      <c r="M18" s="58"/>
      <c r="N18" s="58"/>
      <c r="O18" s="58"/>
      <c r="P18" s="58"/>
      <c r="Q18" s="58"/>
      <c r="R18" s="60">
        <f t="shared" si="1"/>
        <v>5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4</v>
      </c>
      <c r="L19" s="58"/>
      <c r="M19" s="58"/>
      <c r="N19" s="58"/>
      <c r="O19" s="58"/>
      <c r="P19" s="58"/>
      <c r="Q19" s="58"/>
      <c r="R19" s="60">
        <f t="shared" si="1"/>
        <v>4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3</v>
      </c>
      <c r="I20" s="59">
        <v>0</v>
      </c>
      <c r="J20" s="59">
        <v>0</v>
      </c>
      <c r="K20" s="58">
        <v>1</v>
      </c>
      <c r="L20" s="58"/>
      <c r="M20" s="58"/>
      <c r="N20" s="58"/>
      <c r="O20" s="58"/>
      <c r="P20" s="58"/>
      <c r="Q20" s="58"/>
      <c r="R20" s="60">
        <f t="shared" si="1"/>
        <v>4</v>
      </c>
    </row>
    <row r="21" spans="1:18" s="53" customFormat="1" ht="12" customHeight="1" x14ac:dyDescent="0.2">
      <c r="A21" s="8" t="s">
        <v>11</v>
      </c>
      <c r="B21" s="13" t="s">
        <v>38</v>
      </c>
      <c r="C21" s="58">
        <v>1</v>
      </c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1</v>
      </c>
    </row>
    <row r="22" spans="1:18" s="53" customFormat="1" ht="12" customHeight="1" x14ac:dyDescent="0.2">
      <c r="A22" s="8" t="s">
        <v>12</v>
      </c>
      <c r="B22" s="13" t="s">
        <v>39</v>
      </c>
      <c r="C22" s="58">
        <v>1</v>
      </c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1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>
        <v>1</v>
      </c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1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1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1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>
        <v>1</v>
      </c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1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10</v>
      </c>
      <c r="L30" s="58">
        <v>1</v>
      </c>
      <c r="M30" s="58"/>
      <c r="N30" s="58"/>
      <c r="O30" s="58"/>
      <c r="P30" s="58"/>
      <c r="Q30" s="58"/>
      <c r="R30" s="60">
        <f t="shared" si="1"/>
        <v>11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1</v>
      </c>
      <c r="L31" s="58"/>
      <c r="M31" s="58"/>
      <c r="N31" s="58"/>
      <c r="O31" s="58"/>
      <c r="P31" s="58"/>
      <c r="Q31" s="58"/>
      <c r="R31" s="60">
        <f t="shared" si="1"/>
        <v>1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0</v>
      </c>
      <c r="J32" s="59">
        <v>0</v>
      </c>
      <c r="K32" s="58">
        <v>5</v>
      </c>
      <c r="L32" s="58"/>
      <c r="M32" s="58"/>
      <c r="N32" s="58"/>
      <c r="O32" s="58"/>
      <c r="P32" s="58"/>
      <c r="Q32" s="58"/>
      <c r="R32" s="60">
        <f t="shared" si="1"/>
        <v>5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1</v>
      </c>
      <c r="I34" s="59">
        <v>0</v>
      </c>
      <c r="J34" s="59">
        <v>0</v>
      </c>
      <c r="K34" s="58"/>
      <c r="L34" s="58"/>
      <c r="M34" s="58"/>
      <c r="N34" s="58"/>
      <c r="O34" s="58"/>
      <c r="P34" s="58"/>
      <c r="Q34" s="58">
        <v>1</v>
      </c>
      <c r="R34" s="60">
        <f t="shared" si="1"/>
        <v>2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>
        <v>1</v>
      </c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1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>
        <v>1</v>
      </c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1</v>
      </c>
    </row>
    <row r="43" spans="1:22" s="53" customFormat="1" ht="22.5" customHeight="1" x14ac:dyDescent="0.2">
      <c r="A43" s="8" t="s">
        <v>82</v>
      </c>
      <c r="B43" s="13" t="s">
        <v>84</v>
      </c>
      <c r="C43" s="58">
        <v>2</v>
      </c>
      <c r="D43" s="58"/>
      <c r="E43" s="58"/>
      <c r="F43" s="58"/>
      <c r="G43" s="58"/>
      <c r="H43" s="59">
        <v>1</v>
      </c>
      <c r="I43" s="59">
        <v>0</v>
      </c>
      <c r="J43" s="59">
        <v>0</v>
      </c>
      <c r="K43" s="58"/>
      <c r="L43" s="58"/>
      <c r="M43" s="58"/>
      <c r="N43" s="58"/>
      <c r="O43" s="58"/>
      <c r="P43" s="58"/>
      <c r="Q43" s="58"/>
      <c r="R43" s="60">
        <f t="shared" si="1"/>
        <v>3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>
        <v>21</v>
      </c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21</v>
      </c>
      <c r="V45" s="65"/>
    </row>
    <row r="46" spans="1:22" s="53" customFormat="1" x14ac:dyDescent="0.2">
      <c r="A46" s="66"/>
      <c r="B46" s="67"/>
      <c r="C46" s="68">
        <f>SUM(C21:C26,C28:C44,C17,C13,C8,C6:C7,C11,C12)</f>
        <v>6</v>
      </c>
      <c r="D46" s="68">
        <f t="shared" ref="D46:Q46" si="5">SUM(D21:D26,D28:D44,D17,D13,D8,D6:D7,D11,D12)</f>
        <v>2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9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23</v>
      </c>
      <c r="L46" s="68">
        <f t="shared" si="5"/>
        <v>2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1</v>
      </c>
      <c r="R46" s="68">
        <f>SUM(R21:R26,R28:R44,R17,R13,R8,R6:R7,R11,R12)</f>
        <v>43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105" priority="2" stopIfTrue="1" operator="equal">
      <formula>0</formula>
    </cfRule>
  </conditionalFormatting>
  <conditionalFormatting sqref="H45:J45">
    <cfRule type="cellIs" dxfId="10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AM50"/>
  <sheetViews>
    <sheetView workbookViewId="0">
      <selection activeCell="B6" sqref="B6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>
        <v>1</v>
      </c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1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50">
        <f t="shared" si="0"/>
        <v>1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0</v>
      </c>
      <c r="J10" s="59">
        <v>0</v>
      </c>
      <c r="K10" s="58">
        <v>1</v>
      </c>
      <c r="L10" s="58"/>
      <c r="M10" s="58"/>
      <c r="N10" s="58"/>
      <c r="O10" s="58"/>
      <c r="P10" s="58"/>
      <c r="Q10" s="58"/>
      <c r="R10" s="60">
        <f t="shared" ref="R10:R43" si="1">SUM(C10:Q10)</f>
        <v>1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1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1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>
        <v>1</v>
      </c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1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1</v>
      </c>
      <c r="H17" s="62">
        <f t="shared" si="3"/>
        <v>0</v>
      </c>
      <c r="I17" s="62">
        <f t="shared" si="3"/>
        <v>1</v>
      </c>
      <c r="J17" s="62">
        <f t="shared" si="3"/>
        <v>0</v>
      </c>
      <c r="K17" s="62">
        <f t="shared" si="3"/>
        <v>5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7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>
        <v>1</v>
      </c>
      <c r="H18" s="59">
        <v>0</v>
      </c>
      <c r="I18" s="59">
        <v>0</v>
      </c>
      <c r="J18" s="59">
        <v>0</v>
      </c>
      <c r="K18" s="58"/>
      <c r="L18" s="58"/>
      <c r="M18" s="58"/>
      <c r="N18" s="58"/>
      <c r="O18" s="58"/>
      <c r="P18" s="58"/>
      <c r="Q18" s="58"/>
      <c r="R18" s="60">
        <f t="shared" si="1"/>
        <v>1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5</v>
      </c>
      <c r="L19" s="58"/>
      <c r="M19" s="58"/>
      <c r="N19" s="58"/>
      <c r="O19" s="58"/>
      <c r="P19" s="58"/>
      <c r="Q19" s="58"/>
      <c r="R19" s="60">
        <f t="shared" si="1"/>
        <v>5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1</v>
      </c>
      <c r="J20" s="59">
        <v>0</v>
      </c>
      <c r="K20" s="58"/>
      <c r="L20" s="58"/>
      <c r="M20" s="58"/>
      <c r="N20" s="58"/>
      <c r="O20" s="58"/>
      <c r="P20" s="58"/>
      <c r="Q20" s="58"/>
      <c r="R20" s="60">
        <f t="shared" si="1"/>
        <v>1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1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1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2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>
        <v>1</v>
      </c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1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1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1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5</v>
      </c>
      <c r="L30" s="58"/>
      <c r="M30" s="58"/>
      <c r="N30" s="58"/>
      <c r="O30" s="58"/>
      <c r="P30" s="58"/>
      <c r="Q30" s="58"/>
      <c r="R30" s="60">
        <f t="shared" si="1"/>
        <v>5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/>
      <c r="L31" s="58"/>
      <c r="M31" s="58"/>
      <c r="N31" s="58"/>
      <c r="O31" s="58"/>
      <c r="P31" s="58"/>
      <c r="Q31" s="58"/>
      <c r="R31" s="60">
        <f t="shared" si="1"/>
        <v>0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0</v>
      </c>
      <c r="J32" s="59">
        <v>0</v>
      </c>
      <c r="K32" s="58">
        <v>4</v>
      </c>
      <c r="L32" s="58"/>
      <c r="M32" s="58"/>
      <c r="N32" s="58"/>
      <c r="O32" s="58"/>
      <c r="P32" s="58"/>
      <c r="Q32" s="58"/>
      <c r="R32" s="60">
        <f t="shared" si="1"/>
        <v>4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>
        <v>1</v>
      </c>
      <c r="E34" s="58"/>
      <c r="F34" s="58"/>
      <c r="G34" s="58"/>
      <c r="H34" s="59">
        <v>0</v>
      </c>
      <c r="I34" s="59">
        <v>1</v>
      </c>
      <c r="J34" s="59">
        <v>0</v>
      </c>
      <c r="K34" s="58"/>
      <c r="L34" s="58"/>
      <c r="M34" s="58"/>
      <c r="N34" s="58"/>
      <c r="O34" s="58"/>
      <c r="P34" s="58"/>
      <c r="Q34" s="58"/>
      <c r="R34" s="60">
        <f t="shared" si="1"/>
        <v>2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>
        <v>1</v>
      </c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1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>
        <v>1</v>
      </c>
      <c r="E43" s="58"/>
      <c r="F43" s="58"/>
      <c r="G43" s="58">
        <v>1</v>
      </c>
      <c r="H43" s="59">
        <v>0</v>
      </c>
      <c r="I43" s="59">
        <v>0</v>
      </c>
      <c r="J43" s="59">
        <v>0</v>
      </c>
      <c r="K43" s="58">
        <v>2</v>
      </c>
      <c r="L43" s="58"/>
      <c r="M43" s="58"/>
      <c r="N43" s="58"/>
      <c r="O43" s="58"/>
      <c r="P43" s="58"/>
      <c r="Q43" s="58"/>
      <c r="R43" s="60">
        <f t="shared" si="1"/>
        <v>4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>
        <v>10</v>
      </c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10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4</v>
      </c>
      <c r="E46" s="68">
        <f t="shared" si="5"/>
        <v>0</v>
      </c>
      <c r="F46" s="68">
        <f t="shared" si="5"/>
        <v>0</v>
      </c>
      <c r="G46" s="68">
        <f t="shared" si="5"/>
        <v>4</v>
      </c>
      <c r="H46" s="68">
        <f>SUM(H21:H26,H28:H44,H17,H13,H8,H6:H7,H11,H12)</f>
        <v>0</v>
      </c>
      <c r="I46" s="68">
        <f>SUM(I21:I26,I28:I44,I17,I13,I8,I6:I7,I11,I12)</f>
        <v>3</v>
      </c>
      <c r="J46" s="68">
        <f>SUM(J21:J26,J28:J44,J17,J13,J8,J6:J7,J11,J12)</f>
        <v>0</v>
      </c>
      <c r="K46" s="68">
        <f>SUM(K21:K26,K28:K44,K17,K13,K8,K6:K7,K11,K12)</f>
        <v>17</v>
      </c>
      <c r="L46" s="68">
        <f t="shared" si="5"/>
        <v>0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0</v>
      </c>
      <c r="R46" s="68">
        <f>SUM(R21:R26,R28:R44,R17,R13,R8,R6:R7,R11,R12)</f>
        <v>28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103" priority="2" stopIfTrue="1" operator="equal">
      <formula>0</formula>
    </cfRule>
  </conditionalFormatting>
  <conditionalFormatting sqref="H45:J45">
    <cfRule type="cellIs" dxfId="10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M50"/>
  <sheetViews>
    <sheetView workbookViewId="0">
      <selection activeCell="B4" sqref="B4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214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1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1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1</v>
      </c>
      <c r="I8" s="61">
        <f t="shared" si="0"/>
        <v>0</v>
      </c>
      <c r="J8" s="61">
        <f t="shared" si="0"/>
        <v>0</v>
      </c>
      <c r="K8" s="50">
        <f t="shared" si="0"/>
        <v>14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15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1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1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0</v>
      </c>
      <c r="J10" s="59">
        <v>0</v>
      </c>
      <c r="K10" s="58">
        <v>14</v>
      </c>
      <c r="L10" s="58"/>
      <c r="M10" s="58"/>
      <c r="N10" s="58"/>
      <c r="O10" s="58"/>
      <c r="P10" s="58"/>
      <c r="Q10" s="58"/>
      <c r="R10" s="60">
        <f t="shared" ref="R10:R43" si="1">SUM(C10:Q10)</f>
        <v>14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1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1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1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1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1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5</v>
      </c>
      <c r="I17" s="62">
        <f t="shared" si="3"/>
        <v>0</v>
      </c>
      <c r="J17" s="62">
        <f t="shared" si="3"/>
        <v>0</v>
      </c>
      <c r="K17" s="62">
        <f t="shared" si="3"/>
        <v>22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28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1</v>
      </c>
      <c r="I18" s="59">
        <v>0</v>
      </c>
      <c r="J18" s="59">
        <v>0</v>
      </c>
      <c r="K18" s="58">
        <v>2</v>
      </c>
      <c r="L18" s="58"/>
      <c r="M18" s="58"/>
      <c r="N18" s="58"/>
      <c r="O18" s="58"/>
      <c r="P18" s="58"/>
      <c r="Q18" s="58"/>
      <c r="R18" s="60">
        <f t="shared" si="1"/>
        <v>3</v>
      </c>
    </row>
    <row r="19" spans="1:18" s="53" customFormat="1" ht="12" customHeight="1" x14ac:dyDescent="0.2">
      <c r="A19" s="8" t="s">
        <v>76</v>
      </c>
      <c r="B19" s="17" t="s">
        <v>86</v>
      </c>
      <c r="C19" s="58">
        <v>1</v>
      </c>
      <c r="D19" s="58"/>
      <c r="E19" s="58"/>
      <c r="F19" s="58"/>
      <c r="G19" s="58"/>
      <c r="H19" s="59">
        <v>3</v>
      </c>
      <c r="I19" s="59">
        <v>0</v>
      </c>
      <c r="J19" s="59">
        <v>0</v>
      </c>
      <c r="K19" s="58">
        <v>9</v>
      </c>
      <c r="L19" s="58"/>
      <c r="M19" s="58"/>
      <c r="N19" s="58"/>
      <c r="O19" s="58"/>
      <c r="P19" s="58"/>
      <c r="Q19" s="58"/>
      <c r="R19" s="60">
        <f t="shared" si="1"/>
        <v>13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1</v>
      </c>
      <c r="I20" s="59">
        <v>0</v>
      </c>
      <c r="J20" s="59">
        <v>0</v>
      </c>
      <c r="K20" s="58">
        <v>11</v>
      </c>
      <c r="L20" s="58"/>
      <c r="M20" s="58"/>
      <c r="N20" s="58"/>
      <c r="O20" s="58"/>
      <c r="P20" s="58"/>
      <c r="Q20" s="58"/>
      <c r="R20" s="60">
        <f t="shared" si="1"/>
        <v>12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>
        <v>1</v>
      </c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30</v>
      </c>
      <c r="L30" s="58"/>
      <c r="M30" s="58"/>
      <c r="N30" s="58"/>
      <c r="O30" s="58"/>
      <c r="P30" s="58"/>
      <c r="Q30" s="58"/>
      <c r="R30" s="60">
        <f t="shared" si="1"/>
        <v>31</v>
      </c>
    </row>
    <row r="31" spans="1:18" s="53" customFormat="1" ht="12" customHeight="1" x14ac:dyDescent="0.2">
      <c r="A31" s="8" t="s">
        <v>19</v>
      </c>
      <c r="B31" s="13" t="s">
        <v>33</v>
      </c>
      <c r="C31" s="58">
        <v>1</v>
      </c>
      <c r="D31" s="58"/>
      <c r="E31" s="58"/>
      <c r="F31" s="58"/>
      <c r="G31" s="58"/>
      <c r="H31" s="59">
        <v>3</v>
      </c>
      <c r="I31" s="59">
        <v>0</v>
      </c>
      <c r="J31" s="59">
        <v>0</v>
      </c>
      <c r="K31" s="58">
        <v>15</v>
      </c>
      <c r="L31" s="58"/>
      <c r="M31" s="58"/>
      <c r="N31" s="58"/>
      <c r="O31" s="58"/>
      <c r="P31" s="58"/>
      <c r="Q31" s="58"/>
      <c r="R31" s="60">
        <f t="shared" si="1"/>
        <v>19</v>
      </c>
    </row>
    <row r="32" spans="1:18" s="53" customFormat="1" ht="12" customHeight="1" x14ac:dyDescent="0.2">
      <c r="A32" s="8" t="s">
        <v>20</v>
      </c>
      <c r="B32" s="13" t="s">
        <v>34</v>
      </c>
      <c r="C32" s="58">
        <v>1</v>
      </c>
      <c r="D32" s="58"/>
      <c r="E32" s="58"/>
      <c r="F32" s="58"/>
      <c r="G32" s="58"/>
      <c r="H32" s="59">
        <v>3</v>
      </c>
      <c r="I32" s="59">
        <v>0</v>
      </c>
      <c r="J32" s="59">
        <v>0</v>
      </c>
      <c r="K32" s="58">
        <v>16</v>
      </c>
      <c r="L32" s="58"/>
      <c r="M32" s="58"/>
      <c r="N32" s="58"/>
      <c r="O32" s="58"/>
      <c r="P32" s="58"/>
      <c r="Q32" s="58">
        <v>1</v>
      </c>
      <c r="R32" s="60">
        <f t="shared" si="1"/>
        <v>21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>
        <v>3</v>
      </c>
      <c r="L34" s="58"/>
      <c r="M34" s="58"/>
      <c r="N34" s="58"/>
      <c r="O34" s="58"/>
      <c r="P34" s="58"/>
      <c r="Q34" s="58">
        <v>1</v>
      </c>
      <c r="R34" s="60">
        <f t="shared" si="1"/>
        <v>4</v>
      </c>
    </row>
    <row r="35" spans="1:22" s="53" customFormat="1" ht="12" customHeight="1" x14ac:dyDescent="0.2">
      <c r="A35" s="8" t="s">
        <v>23</v>
      </c>
      <c r="B35" s="13" t="s">
        <v>58</v>
      </c>
      <c r="C35" s="58">
        <v>1</v>
      </c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1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>
        <v>1</v>
      </c>
      <c r="R36" s="60">
        <f t="shared" si="1"/>
        <v>1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1</v>
      </c>
      <c r="I43" s="59">
        <v>0</v>
      </c>
      <c r="J43" s="59">
        <v>0</v>
      </c>
      <c r="K43" s="58"/>
      <c r="L43" s="58"/>
      <c r="M43" s="58"/>
      <c r="N43" s="58"/>
      <c r="O43" s="58"/>
      <c r="P43" s="58"/>
      <c r="Q43" s="58"/>
      <c r="R43" s="60">
        <f t="shared" si="1"/>
        <v>1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1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>
        <v>1</v>
      </c>
      <c r="R44" s="60">
        <f>SUM(C44:Q44)</f>
        <v>2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>
        <v>25</v>
      </c>
      <c r="R45" s="60">
        <f>SUM(C45:Q45)</f>
        <v>25</v>
      </c>
      <c r="V45" s="65"/>
    </row>
    <row r="46" spans="1:22" s="53" customFormat="1" x14ac:dyDescent="0.2">
      <c r="A46" s="66"/>
      <c r="B46" s="67"/>
      <c r="C46" s="68">
        <f>SUM(C21:C26,C28:C44,C17,C13,C8,C6:C7,C11,C12)</f>
        <v>5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16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100</v>
      </c>
      <c r="L46" s="68">
        <f t="shared" si="5"/>
        <v>0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4</v>
      </c>
      <c r="R46" s="68">
        <f>SUM(R21:R26,R28:R44,R17,R13,R8,R6:R7,R11,R12)</f>
        <v>125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101" priority="2" stopIfTrue="1" operator="equal">
      <formula>0</formula>
    </cfRule>
  </conditionalFormatting>
  <conditionalFormatting sqref="H45:J45">
    <cfRule type="cellIs" dxfId="10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M50"/>
  <sheetViews>
    <sheetView workbookViewId="0">
      <selection activeCell="S13" sqref="S13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215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50">
        <f t="shared" si="0"/>
        <v>9</v>
      </c>
      <c r="L8" s="50">
        <f t="shared" si="0"/>
        <v>1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3</v>
      </c>
      <c r="R8" s="60">
        <f>SUM(C8:Q8)</f>
        <v>13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0</v>
      </c>
      <c r="J10" s="59">
        <v>0</v>
      </c>
      <c r="K10" s="58">
        <v>9</v>
      </c>
      <c r="L10" s="58">
        <v>1</v>
      </c>
      <c r="M10" s="58"/>
      <c r="N10" s="58"/>
      <c r="O10" s="58"/>
      <c r="P10" s="58"/>
      <c r="Q10" s="58">
        <v>3</v>
      </c>
      <c r="R10" s="60">
        <f t="shared" ref="R10:R43" si="1">SUM(C10:Q10)</f>
        <v>13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15</v>
      </c>
      <c r="L17" s="62">
        <f t="shared" si="3"/>
        <v>2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4</v>
      </c>
      <c r="R17" s="60">
        <f t="shared" si="1"/>
        <v>21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>
        <v>4</v>
      </c>
      <c r="L18" s="58"/>
      <c r="M18" s="58"/>
      <c r="N18" s="58"/>
      <c r="O18" s="58"/>
      <c r="P18" s="58"/>
      <c r="Q18" s="58">
        <v>1</v>
      </c>
      <c r="R18" s="60">
        <f t="shared" si="1"/>
        <v>5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3</v>
      </c>
      <c r="L19" s="58">
        <v>1</v>
      </c>
      <c r="M19" s="58"/>
      <c r="N19" s="58"/>
      <c r="O19" s="58"/>
      <c r="P19" s="58"/>
      <c r="Q19" s="58"/>
      <c r="R19" s="60">
        <f t="shared" si="1"/>
        <v>4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>
        <v>8</v>
      </c>
      <c r="L20" s="58">
        <v>1</v>
      </c>
      <c r="M20" s="58"/>
      <c r="N20" s="58"/>
      <c r="O20" s="58"/>
      <c r="P20" s="58"/>
      <c r="Q20" s="58">
        <v>3</v>
      </c>
      <c r="R20" s="60">
        <f t="shared" si="1"/>
        <v>12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15</v>
      </c>
      <c r="L30" s="58">
        <v>1</v>
      </c>
      <c r="M30" s="58"/>
      <c r="N30" s="58"/>
      <c r="O30" s="58"/>
      <c r="P30" s="58"/>
      <c r="Q30" s="58">
        <v>15</v>
      </c>
      <c r="R30" s="60">
        <f t="shared" si="1"/>
        <v>31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15</v>
      </c>
      <c r="L31" s="58">
        <v>1</v>
      </c>
      <c r="M31" s="58"/>
      <c r="N31" s="58"/>
      <c r="O31" s="58"/>
      <c r="P31" s="58"/>
      <c r="Q31" s="58">
        <v>17</v>
      </c>
      <c r="R31" s="60">
        <f t="shared" si="1"/>
        <v>33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0</v>
      </c>
      <c r="J32" s="59">
        <v>0</v>
      </c>
      <c r="K32" s="58"/>
      <c r="L32" s="58"/>
      <c r="M32" s="58"/>
      <c r="N32" s="58"/>
      <c r="O32" s="58"/>
      <c r="P32" s="58"/>
      <c r="Q32" s="58"/>
      <c r="R32" s="60">
        <f t="shared" si="1"/>
        <v>0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>
        <v>2</v>
      </c>
      <c r="L34" s="58"/>
      <c r="M34" s="58"/>
      <c r="N34" s="58"/>
      <c r="O34" s="58"/>
      <c r="P34" s="58">
        <v>1</v>
      </c>
      <c r="Q34" s="58"/>
      <c r="R34" s="60">
        <f t="shared" si="1"/>
        <v>3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4</v>
      </c>
      <c r="L43" s="58">
        <v>1</v>
      </c>
      <c r="M43" s="58"/>
      <c r="N43" s="58"/>
      <c r="O43" s="58"/>
      <c r="P43" s="58"/>
      <c r="Q43" s="58"/>
      <c r="R43" s="60">
        <f t="shared" si="1"/>
        <v>5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60</v>
      </c>
      <c r="L46" s="68">
        <f t="shared" si="5"/>
        <v>6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1</v>
      </c>
      <c r="Q46" s="68">
        <f t="shared" si="5"/>
        <v>39</v>
      </c>
      <c r="R46" s="68">
        <f>SUM(R21:R26,R28:R44,R17,R13,R8,R6:R7,R11,R12)</f>
        <v>106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99" priority="2" stopIfTrue="1" operator="equal">
      <formula>0</formula>
    </cfRule>
  </conditionalFormatting>
  <conditionalFormatting sqref="H45:J45">
    <cfRule type="cellIs" dxfId="9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M50"/>
  <sheetViews>
    <sheetView workbookViewId="0">
      <selection activeCell="V13" sqref="V13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216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50">
        <f t="shared" si="0"/>
        <v>12</v>
      </c>
      <c r="L8" s="50">
        <f t="shared" si="0"/>
        <v>1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13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0</v>
      </c>
      <c r="J10" s="59">
        <v>0</v>
      </c>
      <c r="K10" s="58">
        <v>12</v>
      </c>
      <c r="L10" s="58">
        <v>1</v>
      </c>
      <c r="M10" s="58"/>
      <c r="N10" s="58"/>
      <c r="O10" s="58"/>
      <c r="P10" s="58"/>
      <c r="Q10" s="58"/>
      <c r="R10" s="60">
        <f t="shared" ref="R10:R43" si="1">SUM(C10:Q10)</f>
        <v>13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2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16</v>
      </c>
      <c r="L17" s="62">
        <f t="shared" si="3"/>
        <v>3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21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>
        <v>3</v>
      </c>
      <c r="L18" s="58">
        <v>1</v>
      </c>
      <c r="M18" s="58"/>
      <c r="N18" s="58"/>
      <c r="O18" s="58"/>
      <c r="P18" s="58"/>
      <c r="Q18" s="58"/>
      <c r="R18" s="60">
        <f t="shared" si="1"/>
        <v>4</v>
      </c>
    </row>
    <row r="19" spans="1:18" s="53" customFormat="1" ht="12" customHeight="1" x14ac:dyDescent="0.2">
      <c r="A19" s="8" t="s">
        <v>76</v>
      </c>
      <c r="B19" s="17" t="s">
        <v>86</v>
      </c>
      <c r="C19" s="58">
        <v>1</v>
      </c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10</v>
      </c>
      <c r="L19" s="58"/>
      <c r="M19" s="58"/>
      <c r="N19" s="58"/>
      <c r="O19" s="58"/>
      <c r="P19" s="58"/>
      <c r="Q19" s="58"/>
      <c r="R19" s="60">
        <f t="shared" si="1"/>
        <v>11</v>
      </c>
    </row>
    <row r="20" spans="1:18" s="53" customFormat="1" ht="12" customHeight="1" x14ac:dyDescent="0.2">
      <c r="A20" s="8" t="s">
        <v>77</v>
      </c>
      <c r="B20" s="17" t="s">
        <v>47</v>
      </c>
      <c r="C20" s="58">
        <v>1</v>
      </c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>
        <v>3</v>
      </c>
      <c r="L20" s="58">
        <v>2</v>
      </c>
      <c r="M20" s="58"/>
      <c r="N20" s="58"/>
      <c r="O20" s="58"/>
      <c r="P20" s="58"/>
      <c r="Q20" s="58"/>
      <c r="R20" s="60">
        <f t="shared" si="1"/>
        <v>6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2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2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>
        <v>1</v>
      </c>
      <c r="L28" s="58"/>
      <c r="M28" s="58"/>
      <c r="N28" s="58"/>
      <c r="O28" s="58"/>
      <c r="P28" s="58"/>
      <c r="Q28" s="58"/>
      <c r="R28" s="60">
        <f t="shared" si="1"/>
        <v>1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>
        <v>1</v>
      </c>
      <c r="L29" s="58"/>
      <c r="M29" s="58"/>
      <c r="N29" s="58"/>
      <c r="O29" s="58"/>
      <c r="P29" s="58"/>
      <c r="Q29" s="58"/>
      <c r="R29" s="60">
        <f t="shared" si="1"/>
        <v>1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20</v>
      </c>
      <c r="L30" s="58">
        <v>3</v>
      </c>
      <c r="M30" s="58"/>
      <c r="N30" s="58"/>
      <c r="O30" s="58"/>
      <c r="P30" s="58"/>
      <c r="Q30" s="58"/>
      <c r="R30" s="60">
        <f t="shared" si="1"/>
        <v>23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18</v>
      </c>
      <c r="L31" s="58">
        <v>2</v>
      </c>
      <c r="M31" s="58"/>
      <c r="N31" s="58"/>
      <c r="O31" s="58"/>
      <c r="P31" s="58"/>
      <c r="Q31" s="58"/>
      <c r="R31" s="60">
        <f t="shared" si="1"/>
        <v>20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1</v>
      </c>
      <c r="I32" s="59">
        <v>0</v>
      </c>
      <c r="J32" s="59">
        <v>0</v>
      </c>
      <c r="K32" s="58">
        <v>2</v>
      </c>
      <c r="L32" s="58">
        <v>1</v>
      </c>
      <c r="M32" s="58"/>
      <c r="N32" s="58"/>
      <c r="O32" s="58"/>
      <c r="P32" s="58"/>
      <c r="Q32" s="58"/>
      <c r="R32" s="60">
        <f t="shared" si="1"/>
        <v>4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>
        <v>1</v>
      </c>
      <c r="L33" s="58">
        <v>1</v>
      </c>
      <c r="M33" s="58"/>
      <c r="N33" s="58"/>
      <c r="O33" s="58"/>
      <c r="P33" s="58"/>
      <c r="Q33" s="58"/>
      <c r="R33" s="60">
        <f t="shared" si="1"/>
        <v>2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>
        <v>4</v>
      </c>
      <c r="L34" s="58"/>
      <c r="M34" s="58"/>
      <c r="N34" s="58"/>
      <c r="O34" s="58"/>
      <c r="P34" s="58"/>
      <c r="Q34" s="58">
        <v>3</v>
      </c>
      <c r="R34" s="60">
        <f t="shared" si="1"/>
        <v>7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>
        <v>1</v>
      </c>
      <c r="R38" s="60">
        <f t="shared" si="1"/>
        <v>1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>
        <v>1</v>
      </c>
      <c r="Q42" s="58"/>
      <c r="R42" s="60">
        <f t="shared" si="1"/>
        <v>1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1</v>
      </c>
      <c r="L43" s="58"/>
      <c r="M43" s="58"/>
      <c r="N43" s="58"/>
      <c r="O43" s="58"/>
      <c r="P43" s="58"/>
      <c r="Q43" s="58"/>
      <c r="R43" s="60">
        <f t="shared" si="1"/>
        <v>1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2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1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76</v>
      </c>
      <c r="L46" s="68">
        <f t="shared" si="5"/>
        <v>11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1</v>
      </c>
      <c r="Q46" s="68">
        <f t="shared" si="5"/>
        <v>4</v>
      </c>
      <c r="R46" s="68">
        <f>SUM(R21:R26,R28:R44,R17,R13,R8,R6:R7,R11,R12)</f>
        <v>95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97" priority="2" stopIfTrue="1" operator="equal">
      <formula>0</formula>
    </cfRule>
  </conditionalFormatting>
  <conditionalFormatting sqref="H45:J45">
    <cfRule type="cellIs" dxfId="9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M50"/>
  <sheetViews>
    <sheetView workbookViewId="0">
      <selection activeCell="V12" sqref="V12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1</v>
      </c>
      <c r="J8" s="61">
        <f t="shared" si="0"/>
        <v>0</v>
      </c>
      <c r="K8" s="50">
        <f t="shared" si="0"/>
        <v>6</v>
      </c>
      <c r="L8" s="50">
        <f t="shared" si="0"/>
        <v>1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8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1</v>
      </c>
      <c r="J10" s="59">
        <v>0</v>
      </c>
      <c r="K10" s="58">
        <v>6</v>
      </c>
      <c r="L10" s="58">
        <v>1</v>
      </c>
      <c r="M10" s="58"/>
      <c r="N10" s="58"/>
      <c r="O10" s="58"/>
      <c r="P10" s="58"/>
      <c r="Q10" s="58"/>
      <c r="R10" s="60">
        <f t="shared" ref="R10:R43" si="1">SUM(C10:Q10)</f>
        <v>8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1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1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1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1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3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2</v>
      </c>
      <c r="J17" s="62">
        <f t="shared" si="3"/>
        <v>0</v>
      </c>
      <c r="K17" s="62">
        <f t="shared" si="3"/>
        <v>21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1</v>
      </c>
      <c r="R17" s="60">
        <f t="shared" si="1"/>
        <v>27</v>
      </c>
    </row>
    <row r="18" spans="1:18" s="53" customFormat="1" ht="12" customHeight="1" x14ac:dyDescent="0.2">
      <c r="A18" s="8" t="s">
        <v>75</v>
      </c>
      <c r="B18" s="17" t="s">
        <v>85</v>
      </c>
      <c r="C18" s="58">
        <v>2</v>
      </c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>
        <v>1</v>
      </c>
      <c r="L18" s="58"/>
      <c r="M18" s="58"/>
      <c r="N18" s="58"/>
      <c r="O18" s="58"/>
      <c r="P18" s="58"/>
      <c r="Q18" s="58">
        <v>1</v>
      </c>
      <c r="R18" s="60">
        <f t="shared" si="1"/>
        <v>4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/>
      <c r="L19" s="58"/>
      <c r="M19" s="58"/>
      <c r="N19" s="58"/>
      <c r="O19" s="58"/>
      <c r="P19" s="58"/>
      <c r="Q19" s="58"/>
      <c r="R19" s="60">
        <f t="shared" si="1"/>
        <v>0</v>
      </c>
    </row>
    <row r="20" spans="1:18" s="53" customFormat="1" ht="12" customHeight="1" x14ac:dyDescent="0.2">
      <c r="A20" s="8" t="s">
        <v>77</v>
      </c>
      <c r="B20" s="17" t="s">
        <v>47</v>
      </c>
      <c r="C20" s="58">
        <v>1</v>
      </c>
      <c r="D20" s="58"/>
      <c r="E20" s="58"/>
      <c r="F20" s="58"/>
      <c r="G20" s="58"/>
      <c r="H20" s="59">
        <v>0</v>
      </c>
      <c r="I20" s="59">
        <v>2</v>
      </c>
      <c r="J20" s="59">
        <v>0</v>
      </c>
      <c r="K20" s="58">
        <v>20</v>
      </c>
      <c r="L20" s="58"/>
      <c r="M20" s="58"/>
      <c r="N20" s="58"/>
      <c r="O20" s="58"/>
      <c r="P20" s="58"/>
      <c r="Q20" s="58"/>
      <c r="R20" s="60">
        <f t="shared" si="1"/>
        <v>23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2</v>
      </c>
      <c r="J30" s="59">
        <v>0</v>
      </c>
      <c r="K30" s="58">
        <v>10</v>
      </c>
      <c r="L30" s="58"/>
      <c r="M30" s="58"/>
      <c r="N30" s="58"/>
      <c r="O30" s="58"/>
      <c r="P30" s="58"/>
      <c r="Q30" s="58">
        <v>11</v>
      </c>
      <c r="R30" s="60">
        <f t="shared" si="1"/>
        <v>23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1</v>
      </c>
      <c r="J31" s="59">
        <v>0</v>
      </c>
      <c r="K31" s="58">
        <v>2</v>
      </c>
      <c r="L31" s="58"/>
      <c r="M31" s="58"/>
      <c r="N31" s="58"/>
      <c r="O31" s="58"/>
      <c r="P31" s="58"/>
      <c r="Q31" s="58">
        <v>5</v>
      </c>
      <c r="R31" s="60">
        <f t="shared" si="1"/>
        <v>8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1</v>
      </c>
      <c r="J32" s="59">
        <v>0</v>
      </c>
      <c r="K32" s="58">
        <v>5</v>
      </c>
      <c r="L32" s="58"/>
      <c r="M32" s="58"/>
      <c r="N32" s="58"/>
      <c r="O32" s="58"/>
      <c r="P32" s="58"/>
      <c r="Q32" s="58">
        <v>3</v>
      </c>
      <c r="R32" s="60">
        <f t="shared" si="1"/>
        <v>9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2</v>
      </c>
      <c r="J33" s="59">
        <v>0</v>
      </c>
      <c r="K33" s="58"/>
      <c r="L33" s="58">
        <v>1</v>
      </c>
      <c r="M33" s="58"/>
      <c r="N33" s="58"/>
      <c r="O33" s="58"/>
      <c r="P33" s="58"/>
      <c r="Q33" s="58"/>
      <c r="R33" s="60">
        <f t="shared" si="1"/>
        <v>3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2</v>
      </c>
      <c r="J34" s="59">
        <v>0</v>
      </c>
      <c r="K34" s="58"/>
      <c r="L34" s="58"/>
      <c r="M34" s="58"/>
      <c r="N34" s="58"/>
      <c r="O34" s="58"/>
      <c r="P34" s="58"/>
      <c r="Q34" s="58"/>
      <c r="R34" s="60">
        <f t="shared" si="1"/>
        <v>2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2</v>
      </c>
      <c r="L43" s="58"/>
      <c r="M43" s="58"/>
      <c r="N43" s="58"/>
      <c r="O43" s="58"/>
      <c r="P43" s="58"/>
      <c r="Q43" s="58"/>
      <c r="R43" s="60">
        <f t="shared" si="1"/>
        <v>2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>
        <v>7.4</v>
      </c>
      <c r="R45" s="60">
        <f>SUM(C45:Q45)</f>
        <v>7.4</v>
      </c>
      <c r="V45" s="65"/>
    </row>
    <row r="46" spans="1:22" s="53" customFormat="1" x14ac:dyDescent="0.2">
      <c r="A46" s="66"/>
      <c r="B46" s="67"/>
      <c r="C46" s="68">
        <f>SUM(C21:C26,C28:C44,C17,C13,C8,C6:C7,C11,C12)</f>
        <v>3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12</v>
      </c>
      <c r="J46" s="68">
        <f>SUM(J21:J26,J28:J44,J17,J13,J8,J6:J7,J11,J12)</f>
        <v>0</v>
      </c>
      <c r="K46" s="68">
        <f>SUM(K21:K26,K28:K44,K17,K13,K8,K6:K7,K11,K12)</f>
        <v>46</v>
      </c>
      <c r="L46" s="68">
        <f t="shared" si="5"/>
        <v>2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20</v>
      </c>
      <c r="R46" s="68">
        <f>SUM(R21:R26,R28:R44,R17,R13,R8,R6:R7,R11,R12)</f>
        <v>83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95" priority="2" stopIfTrue="1" operator="equal">
      <formula>0</formula>
    </cfRule>
  </conditionalFormatting>
  <conditionalFormatting sqref="H45:J45">
    <cfRule type="cellIs" dxfId="9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M50"/>
  <sheetViews>
    <sheetView workbookViewId="0">
      <selection activeCell="J4" sqref="J4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1</v>
      </c>
      <c r="J8" s="61">
        <f t="shared" si="0"/>
        <v>0</v>
      </c>
      <c r="K8" s="50">
        <f t="shared" si="0"/>
        <v>0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1</v>
      </c>
      <c r="J10" s="59">
        <v>0</v>
      </c>
      <c r="K10" s="58"/>
      <c r="L10" s="58"/>
      <c r="M10" s="58"/>
      <c r="N10" s="58"/>
      <c r="O10" s="58"/>
      <c r="P10" s="58"/>
      <c r="Q10" s="58"/>
      <c r="R10" s="60">
        <f t="shared" ref="R10:R43" si="1">SUM(C10:Q10)</f>
        <v>1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>
        <v>1</v>
      </c>
      <c r="L12" s="58"/>
      <c r="M12" s="58"/>
      <c r="N12" s="58"/>
      <c r="O12" s="58"/>
      <c r="P12" s="58"/>
      <c r="Q12" s="58"/>
      <c r="R12" s="60">
        <f t="shared" si="1"/>
        <v>1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3</v>
      </c>
      <c r="J17" s="62">
        <f t="shared" si="3"/>
        <v>0</v>
      </c>
      <c r="K17" s="62">
        <f t="shared" si="3"/>
        <v>5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8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2</v>
      </c>
      <c r="J18" s="59">
        <v>0</v>
      </c>
      <c r="K18" s="58"/>
      <c r="L18" s="58"/>
      <c r="M18" s="58"/>
      <c r="N18" s="58"/>
      <c r="O18" s="58"/>
      <c r="P18" s="58"/>
      <c r="Q18" s="58"/>
      <c r="R18" s="60">
        <f t="shared" si="1"/>
        <v>2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1</v>
      </c>
      <c r="J19" s="59">
        <v>0</v>
      </c>
      <c r="K19" s="58">
        <v>2</v>
      </c>
      <c r="L19" s="58"/>
      <c r="M19" s="58"/>
      <c r="N19" s="58"/>
      <c r="O19" s="58"/>
      <c r="P19" s="58"/>
      <c r="Q19" s="58"/>
      <c r="R19" s="60">
        <f t="shared" si="1"/>
        <v>3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>
        <v>3</v>
      </c>
      <c r="L20" s="58"/>
      <c r="M20" s="58"/>
      <c r="N20" s="58"/>
      <c r="O20" s="58"/>
      <c r="P20" s="58"/>
      <c r="Q20" s="58"/>
      <c r="R20" s="60">
        <f t="shared" si="1"/>
        <v>3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3</v>
      </c>
      <c r="L30" s="58"/>
      <c r="M30" s="58"/>
      <c r="N30" s="58"/>
      <c r="O30" s="58"/>
      <c r="P30" s="58"/>
      <c r="Q30" s="58">
        <v>3</v>
      </c>
      <c r="R30" s="60">
        <f t="shared" si="1"/>
        <v>6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1</v>
      </c>
      <c r="K31" s="58"/>
      <c r="L31" s="58"/>
      <c r="M31" s="58"/>
      <c r="N31" s="58"/>
      <c r="O31" s="58"/>
      <c r="P31" s="58"/>
      <c r="Q31" s="58">
        <v>2</v>
      </c>
      <c r="R31" s="60">
        <f t="shared" si="1"/>
        <v>3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2</v>
      </c>
      <c r="J32" s="59">
        <v>0</v>
      </c>
      <c r="K32" s="58"/>
      <c r="L32" s="58"/>
      <c r="M32" s="58"/>
      <c r="N32" s="58"/>
      <c r="O32" s="58"/>
      <c r="P32" s="58"/>
      <c r="Q32" s="58"/>
      <c r="R32" s="60">
        <f t="shared" si="1"/>
        <v>2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2</v>
      </c>
      <c r="K34" s="58"/>
      <c r="L34" s="58"/>
      <c r="M34" s="58"/>
      <c r="N34" s="58"/>
      <c r="O34" s="58"/>
      <c r="P34" s="58"/>
      <c r="Q34" s="58"/>
      <c r="R34" s="60">
        <f t="shared" si="1"/>
        <v>2</v>
      </c>
    </row>
    <row r="35" spans="1:22" s="53" customFormat="1" ht="12" customHeight="1" x14ac:dyDescent="0.2">
      <c r="A35" s="8" t="s">
        <v>23</v>
      </c>
      <c r="B35" s="13" t="s">
        <v>58</v>
      </c>
      <c r="C35" s="58">
        <v>1</v>
      </c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1</v>
      </c>
    </row>
    <row r="36" spans="1:22" s="53" customFormat="1" ht="12" customHeight="1" x14ac:dyDescent="0.2">
      <c r="A36" s="8" t="s">
        <v>24</v>
      </c>
      <c r="B36" s="13" t="s">
        <v>190</v>
      </c>
      <c r="C36" s="58">
        <v>1</v>
      </c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1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/>
      <c r="L43" s="58"/>
      <c r="M43" s="58"/>
      <c r="N43" s="58"/>
      <c r="O43" s="58"/>
      <c r="P43" s="58"/>
      <c r="Q43" s="58"/>
      <c r="R43" s="60">
        <f t="shared" si="1"/>
        <v>0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2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6</v>
      </c>
      <c r="J46" s="68">
        <f>SUM(J21:J26,J28:J44,J17,J13,J8,J6:J7,J11,J12)</f>
        <v>3</v>
      </c>
      <c r="K46" s="68">
        <f>SUM(K21:K26,K28:K44,K17,K13,K8,K6:K7,K11,K12)</f>
        <v>9</v>
      </c>
      <c r="L46" s="68">
        <f t="shared" si="5"/>
        <v>0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5</v>
      </c>
      <c r="R46" s="68">
        <f>SUM(R21:R26,R28:R44,R17,R13,R8,R6:R7,R11,R12)</f>
        <v>25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93" priority="2" stopIfTrue="1" operator="equal">
      <formula>0</formula>
    </cfRule>
  </conditionalFormatting>
  <conditionalFormatting sqref="H45:J45">
    <cfRule type="cellIs" dxfId="9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AM48"/>
  <sheetViews>
    <sheetView workbookViewId="0">
      <selection activeCell="T17" sqref="T17"/>
    </sheetView>
  </sheetViews>
  <sheetFormatPr defaultColWidth="8" defaultRowHeight="12.75" x14ac:dyDescent="0.2"/>
  <cols>
    <col min="1" max="1" width="3.625" style="66" customWidth="1"/>
    <col min="2" max="2" width="18.125" style="67" customWidth="1"/>
    <col min="3" max="4" width="3.375" style="69" customWidth="1"/>
    <col min="5" max="5" width="5.375" style="69" customWidth="1"/>
    <col min="6" max="17" width="3.375" style="69" customWidth="1"/>
    <col min="18" max="18" width="5.75" style="69" customWidth="1"/>
    <col min="19" max="16384" width="8" style="1"/>
  </cols>
  <sheetData>
    <row r="1" spans="1:39" s="53" customFormat="1" ht="15.75" x14ac:dyDescent="0.25">
      <c r="A1" s="119" t="s">
        <v>268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>
        <v>1</v>
      </c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1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>
        <v>1</v>
      </c>
      <c r="E7" s="58"/>
      <c r="F7" s="58"/>
      <c r="G7" s="58"/>
      <c r="H7" s="59">
        <v>4</v>
      </c>
      <c r="I7" s="59">
        <v>0</v>
      </c>
      <c r="J7" s="59">
        <v>0</v>
      </c>
      <c r="K7" s="58">
        <v>4</v>
      </c>
      <c r="L7" s="58"/>
      <c r="M7" s="58"/>
      <c r="N7" s="58"/>
      <c r="O7" s="58"/>
      <c r="P7" s="58"/>
      <c r="Q7" s="58"/>
      <c r="R7" s="60">
        <f>SUM(C7:Q7)</f>
        <v>9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2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1</v>
      </c>
      <c r="I8" s="61">
        <f t="shared" si="0"/>
        <v>0</v>
      </c>
      <c r="J8" s="61">
        <f t="shared" si="0"/>
        <v>0</v>
      </c>
      <c r="K8" s="50">
        <f t="shared" si="0"/>
        <v>21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24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>
        <v>1</v>
      </c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1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>
        <v>1</v>
      </c>
      <c r="E10" s="58"/>
      <c r="F10" s="58"/>
      <c r="G10" s="58"/>
      <c r="H10" s="59">
        <v>1</v>
      </c>
      <c r="I10" s="59">
        <v>0</v>
      </c>
      <c r="J10" s="59">
        <v>0</v>
      </c>
      <c r="K10" s="58">
        <v>21</v>
      </c>
      <c r="L10" s="58"/>
      <c r="M10" s="58"/>
      <c r="N10" s="58"/>
      <c r="O10" s="58"/>
      <c r="P10" s="58"/>
      <c r="Q10" s="58"/>
      <c r="R10" s="60">
        <f t="shared" ref="R10:R43" si="1">SUM(C10:Q10)</f>
        <v>23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>
        <v>1</v>
      </c>
      <c r="N11" s="58"/>
      <c r="O11" s="58"/>
      <c r="P11" s="58"/>
      <c r="Q11" s="58"/>
      <c r="R11" s="60">
        <f t="shared" si="1"/>
        <v>1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>
        <v>2</v>
      </c>
      <c r="N12" s="58"/>
      <c r="O12" s="58"/>
      <c r="P12" s="58"/>
      <c r="Q12" s="58"/>
      <c r="R12" s="60">
        <f t="shared" si="1"/>
        <v>2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2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4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1</v>
      </c>
      <c r="O13" s="62">
        <f t="shared" si="2"/>
        <v>0</v>
      </c>
      <c r="P13" s="62">
        <f t="shared" si="2"/>
        <v>0</v>
      </c>
      <c r="Q13" s="62">
        <f t="shared" si="2"/>
        <v>1</v>
      </c>
      <c r="R13" s="60">
        <f>SUM(C13:Q13)</f>
        <v>8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>
        <v>1</v>
      </c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1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>
        <v>1</v>
      </c>
      <c r="E15" s="58"/>
      <c r="F15" s="58"/>
      <c r="G15" s="58"/>
      <c r="H15" s="59">
        <v>4</v>
      </c>
      <c r="I15" s="59">
        <v>0</v>
      </c>
      <c r="J15" s="59">
        <v>0</v>
      </c>
      <c r="K15" s="58"/>
      <c r="L15" s="58"/>
      <c r="M15" s="58"/>
      <c r="N15" s="58">
        <v>1</v>
      </c>
      <c r="O15" s="58"/>
      <c r="P15" s="58"/>
      <c r="Q15" s="58">
        <v>1</v>
      </c>
      <c r="R15" s="60">
        <f>SUM(C15:Q15)</f>
        <v>7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9</v>
      </c>
      <c r="D17" s="62">
        <f t="shared" ref="D17:Q17" si="3">D18+D19+D20</f>
        <v>10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34</v>
      </c>
      <c r="I17" s="62">
        <f t="shared" si="3"/>
        <v>0</v>
      </c>
      <c r="J17" s="62">
        <f t="shared" si="3"/>
        <v>0</v>
      </c>
      <c r="K17" s="62">
        <f t="shared" si="3"/>
        <v>69</v>
      </c>
      <c r="L17" s="62">
        <f t="shared" si="3"/>
        <v>35</v>
      </c>
      <c r="M17" s="62">
        <f t="shared" si="3"/>
        <v>8</v>
      </c>
      <c r="N17" s="62">
        <f t="shared" si="3"/>
        <v>14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179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>
        <v>4</v>
      </c>
      <c r="E18" s="58"/>
      <c r="F18" s="58"/>
      <c r="G18" s="58"/>
      <c r="H18" s="59">
        <v>8</v>
      </c>
      <c r="I18" s="59">
        <v>0</v>
      </c>
      <c r="J18" s="59">
        <v>0</v>
      </c>
      <c r="K18" s="58">
        <v>15</v>
      </c>
      <c r="L18" s="58">
        <v>25</v>
      </c>
      <c r="M18" s="58"/>
      <c r="N18" s="58"/>
      <c r="O18" s="58"/>
      <c r="P18" s="58"/>
      <c r="Q18" s="58"/>
      <c r="R18" s="60">
        <f t="shared" si="1"/>
        <v>52</v>
      </c>
    </row>
    <row r="19" spans="1:18" s="53" customFormat="1" ht="12" customHeight="1" x14ac:dyDescent="0.2">
      <c r="A19" s="8" t="s">
        <v>76</v>
      </c>
      <c r="B19" s="17" t="s">
        <v>86</v>
      </c>
      <c r="C19" s="58">
        <v>9</v>
      </c>
      <c r="D19" s="58">
        <v>1</v>
      </c>
      <c r="E19" s="58"/>
      <c r="F19" s="58"/>
      <c r="G19" s="58"/>
      <c r="H19" s="59">
        <v>9</v>
      </c>
      <c r="I19" s="59">
        <v>0</v>
      </c>
      <c r="J19" s="59">
        <v>0</v>
      </c>
      <c r="K19" s="58">
        <v>23</v>
      </c>
      <c r="L19" s="58">
        <v>1</v>
      </c>
      <c r="M19" s="58">
        <v>4</v>
      </c>
      <c r="N19" s="58">
        <v>2</v>
      </c>
      <c r="O19" s="58"/>
      <c r="P19" s="58"/>
      <c r="Q19" s="58"/>
      <c r="R19" s="60">
        <f t="shared" si="1"/>
        <v>49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>
        <v>5</v>
      </c>
      <c r="E20" s="58"/>
      <c r="F20" s="58"/>
      <c r="G20" s="58"/>
      <c r="H20" s="59">
        <v>17</v>
      </c>
      <c r="I20" s="59">
        <v>0</v>
      </c>
      <c r="J20" s="59">
        <v>0</v>
      </c>
      <c r="K20" s="58">
        <v>31</v>
      </c>
      <c r="L20" s="58">
        <v>9</v>
      </c>
      <c r="M20" s="58">
        <v>4</v>
      </c>
      <c r="N20" s="58">
        <v>12</v>
      </c>
      <c r="O20" s="58"/>
      <c r="P20" s="58"/>
      <c r="Q20" s="58"/>
      <c r="R20" s="60">
        <f t="shared" si="1"/>
        <v>78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>
        <v>1</v>
      </c>
      <c r="H21" s="59">
        <v>1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2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>
        <v>1</v>
      </c>
      <c r="H22" s="59">
        <v>1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2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>
        <v>1</v>
      </c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1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>
        <v>2</v>
      </c>
      <c r="E26" s="58"/>
      <c r="F26" s="58"/>
      <c r="G26" s="58"/>
      <c r="H26" s="59">
        <v>2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4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4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4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4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4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>
        <v>5</v>
      </c>
      <c r="E30" s="58"/>
      <c r="F30" s="58"/>
      <c r="G30" s="58">
        <v>1</v>
      </c>
      <c r="H30" s="59">
        <v>1</v>
      </c>
      <c r="I30" s="59">
        <v>0</v>
      </c>
      <c r="J30" s="59">
        <v>0</v>
      </c>
      <c r="K30" s="58">
        <v>63</v>
      </c>
      <c r="L30" s="58">
        <v>1</v>
      </c>
      <c r="M30" s="58"/>
      <c r="N30" s="58">
        <v>8</v>
      </c>
      <c r="O30" s="58"/>
      <c r="P30" s="58"/>
      <c r="Q30" s="58">
        <v>32</v>
      </c>
      <c r="R30" s="60">
        <f t="shared" si="1"/>
        <v>111</v>
      </c>
    </row>
    <row r="31" spans="1:18" s="53" customFormat="1" ht="12" customHeight="1" x14ac:dyDescent="0.2">
      <c r="A31" s="8" t="s">
        <v>19</v>
      </c>
      <c r="B31" s="13" t="s">
        <v>33</v>
      </c>
      <c r="C31" s="58">
        <v>1</v>
      </c>
      <c r="D31" s="58">
        <v>1</v>
      </c>
      <c r="E31" s="58"/>
      <c r="F31" s="58"/>
      <c r="G31" s="58"/>
      <c r="H31" s="59">
        <v>6</v>
      </c>
      <c r="I31" s="59">
        <v>0</v>
      </c>
      <c r="J31" s="59">
        <v>0</v>
      </c>
      <c r="K31" s="58">
        <v>29</v>
      </c>
      <c r="L31" s="58">
        <v>1</v>
      </c>
      <c r="M31" s="58"/>
      <c r="N31" s="58"/>
      <c r="O31" s="58"/>
      <c r="P31" s="58"/>
      <c r="Q31" s="58">
        <v>1</v>
      </c>
      <c r="R31" s="60">
        <f t="shared" si="1"/>
        <v>39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>
        <v>1</v>
      </c>
      <c r="E32" s="58"/>
      <c r="F32" s="58"/>
      <c r="G32" s="58"/>
      <c r="H32" s="59">
        <v>0</v>
      </c>
      <c r="I32" s="59">
        <v>0</v>
      </c>
      <c r="J32" s="59">
        <v>0</v>
      </c>
      <c r="K32" s="58">
        <v>32</v>
      </c>
      <c r="L32" s="58"/>
      <c r="M32" s="58"/>
      <c r="N32" s="58">
        <v>2</v>
      </c>
      <c r="O32" s="58"/>
      <c r="P32" s="58"/>
      <c r="Q32" s="58"/>
      <c r="R32" s="60">
        <f t="shared" si="1"/>
        <v>35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>
        <v>9</v>
      </c>
      <c r="L33" s="58"/>
      <c r="M33" s="58"/>
      <c r="N33" s="58">
        <v>2</v>
      </c>
      <c r="O33" s="58"/>
      <c r="P33" s="58"/>
      <c r="Q33" s="58"/>
      <c r="R33" s="60">
        <f t="shared" si="1"/>
        <v>11</v>
      </c>
    </row>
    <row r="34" spans="1:22" s="53" customFormat="1" ht="12" customHeight="1" x14ac:dyDescent="0.2">
      <c r="A34" s="8" t="s">
        <v>22</v>
      </c>
      <c r="B34" s="13" t="s">
        <v>36</v>
      </c>
      <c r="C34" s="58">
        <v>1</v>
      </c>
      <c r="D34" s="58">
        <v>4</v>
      </c>
      <c r="E34" s="58"/>
      <c r="F34" s="58">
        <v>15</v>
      </c>
      <c r="G34" s="58"/>
      <c r="H34" s="59">
        <v>0</v>
      </c>
      <c r="I34" s="59">
        <v>0</v>
      </c>
      <c r="J34" s="59">
        <v>0</v>
      </c>
      <c r="K34" s="58">
        <v>8</v>
      </c>
      <c r="L34" s="58"/>
      <c r="M34" s="58"/>
      <c r="N34" s="58">
        <v>2</v>
      </c>
      <c r="O34" s="58"/>
      <c r="P34" s="58"/>
      <c r="Q34" s="58"/>
      <c r="R34" s="60">
        <f t="shared" si="1"/>
        <v>30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>
        <v>4</v>
      </c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4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>
        <v>1</v>
      </c>
      <c r="L39" s="58"/>
      <c r="M39" s="58"/>
      <c r="N39" s="58"/>
      <c r="O39" s="58"/>
      <c r="P39" s="58"/>
      <c r="Q39" s="58"/>
      <c r="R39" s="60">
        <f t="shared" si="1"/>
        <v>1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>
        <v>3</v>
      </c>
      <c r="L42" s="58"/>
      <c r="M42" s="58"/>
      <c r="N42" s="58"/>
      <c r="O42" s="58"/>
      <c r="P42" s="58"/>
      <c r="Q42" s="58"/>
      <c r="R42" s="60">
        <f t="shared" si="1"/>
        <v>3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>
        <v>1</v>
      </c>
      <c r="E43" s="58"/>
      <c r="F43" s="58"/>
      <c r="G43" s="58"/>
      <c r="H43" s="59">
        <v>0</v>
      </c>
      <c r="I43" s="59">
        <v>0</v>
      </c>
      <c r="J43" s="59">
        <v>0</v>
      </c>
      <c r="K43" s="58">
        <v>29</v>
      </c>
      <c r="L43" s="58"/>
      <c r="M43" s="58"/>
      <c r="N43" s="58">
        <v>1</v>
      </c>
      <c r="O43" s="58"/>
      <c r="P43" s="58"/>
      <c r="Q43" s="58"/>
      <c r="R43" s="60">
        <f t="shared" si="1"/>
        <v>31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130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 t="shared" ref="R45" si="5">SUM(C45:Q45)</f>
        <v>130</v>
      </c>
      <c r="V45" s="65"/>
    </row>
    <row r="46" spans="1:22" s="53" customFormat="1" x14ac:dyDescent="0.2">
      <c r="A46" s="66"/>
      <c r="B46" s="67"/>
      <c r="C46" s="68">
        <f>SUM(C21:C26,C28:C44,C17,C13,C8,C6:C7,C11,C12)</f>
        <v>11</v>
      </c>
      <c r="D46" s="68">
        <f t="shared" ref="D46:Q46" si="6">SUM(D21:D26,D28:D44,D17,D13,D8,D6:D7,D11,D12)</f>
        <v>31</v>
      </c>
      <c r="E46" s="68">
        <f t="shared" si="6"/>
        <v>0</v>
      </c>
      <c r="F46" s="68">
        <f t="shared" si="6"/>
        <v>15</v>
      </c>
      <c r="G46" s="68">
        <f t="shared" si="6"/>
        <v>7</v>
      </c>
      <c r="H46" s="68">
        <f>SUM(H21:H26,H28:H44,H17,H13,H8,H6:H7,H11,H12)</f>
        <v>58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268</v>
      </c>
      <c r="L46" s="68">
        <f t="shared" si="6"/>
        <v>37</v>
      </c>
      <c r="M46" s="68">
        <f t="shared" si="6"/>
        <v>11</v>
      </c>
      <c r="N46" s="68">
        <f t="shared" si="6"/>
        <v>30</v>
      </c>
      <c r="O46" s="68">
        <f t="shared" si="6"/>
        <v>0</v>
      </c>
      <c r="P46" s="68">
        <f t="shared" si="6"/>
        <v>0</v>
      </c>
      <c r="Q46" s="68">
        <f t="shared" si="6"/>
        <v>34</v>
      </c>
      <c r="R46" s="68">
        <f>SUM(R21:R26,R28:R44,R17,R13,R8,R6:R7,R11,R12)</f>
        <v>502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91" priority="2" stopIfTrue="1" operator="equal">
      <formula>0</formula>
    </cfRule>
  </conditionalFormatting>
  <conditionalFormatting sqref="H45:J45">
    <cfRule type="cellIs" dxfId="9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AM50"/>
  <sheetViews>
    <sheetView workbookViewId="0">
      <selection activeCell="S9" sqref="S9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1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1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50">
        <f t="shared" si="0"/>
        <v>21</v>
      </c>
      <c r="L8" s="50">
        <f t="shared" si="0"/>
        <v>1</v>
      </c>
      <c r="M8" s="50">
        <f t="shared" si="0"/>
        <v>2</v>
      </c>
      <c r="N8" s="50">
        <f t="shared" si="0"/>
        <v>1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25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0</v>
      </c>
      <c r="J10" s="59">
        <v>0</v>
      </c>
      <c r="K10" s="58">
        <v>21</v>
      </c>
      <c r="L10" s="58">
        <v>1</v>
      </c>
      <c r="M10" s="58">
        <v>2</v>
      </c>
      <c r="N10" s="58">
        <v>1</v>
      </c>
      <c r="O10" s="58"/>
      <c r="P10" s="58"/>
      <c r="Q10" s="58"/>
      <c r="R10" s="60">
        <f t="shared" ref="R10:R43" si="1">SUM(C10:Q10)</f>
        <v>25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>
        <v>3</v>
      </c>
      <c r="L12" s="58"/>
      <c r="M12" s="58">
        <v>2</v>
      </c>
      <c r="N12" s="58"/>
      <c r="O12" s="58"/>
      <c r="P12" s="58"/>
      <c r="Q12" s="58"/>
      <c r="R12" s="60">
        <f t="shared" si="1"/>
        <v>5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1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1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1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1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1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3</v>
      </c>
      <c r="J17" s="62">
        <f t="shared" si="3"/>
        <v>0</v>
      </c>
      <c r="K17" s="62">
        <f t="shared" si="3"/>
        <v>28</v>
      </c>
      <c r="L17" s="62">
        <f t="shared" si="3"/>
        <v>1</v>
      </c>
      <c r="M17" s="62">
        <f t="shared" si="3"/>
        <v>4</v>
      </c>
      <c r="N17" s="62">
        <f t="shared" si="3"/>
        <v>4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41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>
        <v>3</v>
      </c>
      <c r="L18" s="58"/>
      <c r="M18" s="58">
        <v>1</v>
      </c>
      <c r="N18" s="58"/>
      <c r="O18" s="58"/>
      <c r="P18" s="58"/>
      <c r="Q18" s="58"/>
      <c r="R18" s="60">
        <f t="shared" si="1"/>
        <v>4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18</v>
      </c>
      <c r="L19" s="58">
        <v>1</v>
      </c>
      <c r="M19" s="58">
        <v>1</v>
      </c>
      <c r="N19" s="58">
        <v>1</v>
      </c>
      <c r="O19" s="58"/>
      <c r="P19" s="58"/>
      <c r="Q19" s="58"/>
      <c r="R19" s="60">
        <f t="shared" si="1"/>
        <v>21</v>
      </c>
    </row>
    <row r="20" spans="1:18" s="53" customFormat="1" ht="12" customHeight="1" x14ac:dyDescent="0.2">
      <c r="A20" s="8" t="s">
        <v>77</v>
      </c>
      <c r="B20" s="17" t="s">
        <v>47</v>
      </c>
      <c r="C20" s="58">
        <v>1</v>
      </c>
      <c r="D20" s="58"/>
      <c r="E20" s="58"/>
      <c r="F20" s="58"/>
      <c r="G20" s="58"/>
      <c r="H20" s="59">
        <v>0</v>
      </c>
      <c r="I20" s="59">
        <v>3</v>
      </c>
      <c r="J20" s="59">
        <v>0</v>
      </c>
      <c r="K20" s="58">
        <v>7</v>
      </c>
      <c r="L20" s="58"/>
      <c r="M20" s="58">
        <v>2</v>
      </c>
      <c r="N20" s="58">
        <v>3</v>
      </c>
      <c r="O20" s="58"/>
      <c r="P20" s="58"/>
      <c r="Q20" s="58"/>
      <c r="R20" s="60">
        <f t="shared" si="1"/>
        <v>16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>
        <v>1</v>
      </c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>
        <v>4</v>
      </c>
      <c r="Q23" s="58">
        <v>2</v>
      </c>
      <c r="R23" s="60">
        <f t="shared" si="1"/>
        <v>7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1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1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>
        <v>1</v>
      </c>
      <c r="L29" s="58"/>
      <c r="M29" s="58"/>
      <c r="N29" s="58"/>
      <c r="O29" s="58"/>
      <c r="P29" s="58"/>
      <c r="Q29" s="58"/>
      <c r="R29" s="60">
        <f t="shared" si="1"/>
        <v>1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24</v>
      </c>
      <c r="L30" s="58">
        <v>1</v>
      </c>
      <c r="M30" s="58">
        <v>2</v>
      </c>
      <c r="N30" s="58">
        <v>3</v>
      </c>
      <c r="O30" s="58"/>
      <c r="P30" s="58">
        <v>2</v>
      </c>
      <c r="Q30" s="58">
        <v>28</v>
      </c>
      <c r="R30" s="60">
        <f t="shared" si="1"/>
        <v>60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16</v>
      </c>
      <c r="L31" s="58">
        <v>1</v>
      </c>
      <c r="M31" s="58">
        <v>1</v>
      </c>
      <c r="N31" s="58">
        <v>2</v>
      </c>
      <c r="O31" s="58"/>
      <c r="P31" s="58"/>
      <c r="Q31" s="58"/>
      <c r="R31" s="60">
        <f t="shared" si="1"/>
        <v>20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0</v>
      </c>
      <c r="J32" s="59">
        <v>0</v>
      </c>
      <c r="K32" s="58">
        <v>20</v>
      </c>
      <c r="L32" s="58">
        <v>1</v>
      </c>
      <c r="M32" s="58">
        <v>2</v>
      </c>
      <c r="N32" s="58">
        <v>2</v>
      </c>
      <c r="O32" s="58"/>
      <c r="P32" s="58">
        <v>1</v>
      </c>
      <c r="Q32" s="58">
        <v>2</v>
      </c>
      <c r="R32" s="60">
        <f t="shared" si="1"/>
        <v>28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>
        <v>1</v>
      </c>
      <c r="L33" s="58"/>
      <c r="M33" s="58"/>
      <c r="N33" s="58"/>
      <c r="O33" s="58"/>
      <c r="P33" s="58"/>
      <c r="Q33" s="58"/>
      <c r="R33" s="60">
        <f t="shared" si="1"/>
        <v>1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>
        <v>2</v>
      </c>
      <c r="L34" s="58"/>
      <c r="M34" s="58"/>
      <c r="N34" s="58">
        <v>2</v>
      </c>
      <c r="O34" s="58"/>
      <c r="P34" s="58">
        <v>10</v>
      </c>
      <c r="Q34" s="58"/>
      <c r="R34" s="60">
        <f t="shared" si="1"/>
        <v>14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>
        <v>1</v>
      </c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1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>
        <v>1</v>
      </c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1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>
        <v>1</v>
      </c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1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>
        <v>1</v>
      </c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1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>
        <v>1</v>
      </c>
      <c r="E42" s="58"/>
      <c r="F42" s="58"/>
      <c r="G42" s="58"/>
      <c r="H42" s="59">
        <v>0</v>
      </c>
      <c r="I42" s="59">
        <v>0</v>
      </c>
      <c r="J42" s="59">
        <v>0</v>
      </c>
      <c r="K42" s="58">
        <v>1</v>
      </c>
      <c r="L42" s="58"/>
      <c r="M42" s="58"/>
      <c r="N42" s="58"/>
      <c r="O42" s="58"/>
      <c r="P42" s="58"/>
      <c r="Q42" s="58"/>
      <c r="R42" s="60">
        <f t="shared" si="1"/>
        <v>2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1</v>
      </c>
      <c r="L43" s="58"/>
      <c r="M43" s="58"/>
      <c r="N43" s="58"/>
      <c r="O43" s="58"/>
      <c r="P43" s="58"/>
      <c r="Q43" s="58">
        <v>1</v>
      </c>
      <c r="R43" s="60">
        <f t="shared" si="1"/>
        <v>2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>
        <v>73.7</v>
      </c>
      <c r="R45" s="60">
        <f>SUM(C45:Q45)</f>
        <v>73.7</v>
      </c>
      <c r="V45" s="65"/>
    </row>
    <row r="46" spans="1:22" s="53" customFormat="1" x14ac:dyDescent="0.2">
      <c r="A46" s="66"/>
      <c r="B46" s="67"/>
      <c r="C46" s="68">
        <f>SUM(C21:C26,C28:C44,C17,C13,C8,C6:C7,C11,C12)</f>
        <v>3</v>
      </c>
      <c r="D46" s="68">
        <f t="shared" ref="D46:Q46" si="5">SUM(D21:D26,D28:D44,D17,D13,D8,D6:D7,D11,D12)</f>
        <v>4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5</v>
      </c>
      <c r="J46" s="68">
        <f>SUM(J21:J26,J28:J44,J17,J13,J8,J6:J7,J11,J12)</f>
        <v>0</v>
      </c>
      <c r="K46" s="68">
        <f>SUM(K21:K26,K28:K44,K17,K13,K8,K6:K7,K11,K12)</f>
        <v>118</v>
      </c>
      <c r="L46" s="68">
        <f t="shared" si="5"/>
        <v>5</v>
      </c>
      <c r="M46" s="68">
        <f t="shared" si="5"/>
        <v>13</v>
      </c>
      <c r="N46" s="68">
        <f t="shared" si="5"/>
        <v>14</v>
      </c>
      <c r="O46" s="68">
        <f t="shared" si="5"/>
        <v>0</v>
      </c>
      <c r="P46" s="68">
        <f t="shared" si="5"/>
        <v>17</v>
      </c>
      <c r="Q46" s="68">
        <f t="shared" si="5"/>
        <v>33</v>
      </c>
      <c r="R46" s="68">
        <f>SUM(R21:R26,R28:R44,R17,R13,R8,R6:R7,R11,R12)</f>
        <v>212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89" priority="2" stopIfTrue="1" operator="equal">
      <formula>0</formula>
    </cfRule>
  </conditionalFormatting>
  <conditionalFormatting sqref="H45:J45">
    <cfRule type="cellIs" dxfId="8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M81"/>
  <sheetViews>
    <sheetView workbookViewId="0">
      <selection activeCell="N11" sqref="N11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220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50">
        <f t="shared" si="0"/>
        <v>1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0</v>
      </c>
      <c r="J10" s="59">
        <v>0</v>
      </c>
      <c r="K10" s="58">
        <v>1</v>
      </c>
      <c r="L10" s="58"/>
      <c r="M10" s="58"/>
      <c r="N10" s="58"/>
      <c r="O10" s="58"/>
      <c r="P10" s="58"/>
      <c r="Q10" s="58"/>
      <c r="R10" s="60">
        <f t="shared" ref="R10:R43" si="1">SUM(C10:Q10)</f>
        <v>1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1</v>
      </c>
      <c r="J17" s="62">
        <f t="shared" si="3"/>
        <v>0</v>
      </c>
      <c r="K17" s="62">
        <f t="shared" si="3"/>
        <v>4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5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1</v>
      </c>
      <c r="J18" s="59">
        <v>0</v>
      </c>
      <c r="K18" s="58">
        <v>1</v>
      </c>
      <c r="L18" s="58"/>
      <c r="M18" s="58"/>
      <c r="N18" s="58"/>
      <c r="O18" s="58"/>
      <c r="P18" s="58"/>
      <c r="Q18" s="58"/>
      <c r="R18" s="60">
        <f t="shared" si="1"/>
        <v>2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1</v>
      </c>
      <c r="L19" s="58"/>
      <c r="M19" s="58"/>
      <c r="N19" s="58"/>
      <c r="O19" s="58"/>
      <c r="P19" s="58"/>
      <c r="Q19" s="58"/>
      <c r="R19" s="60">
        <f t="shared" si="1"/>
        <v>1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>
        <v>2</v>
      </c>
      <c r="L20" s="58"/>
      <c r="M20" s="58"/>
      <c r="N20" s="58"/>
      <c r="O20" s="58"/>
      <c r="P20" s="58"/>
      <c r="Q20" s="58"/>
      <c r="R20" s="60">
        <f t="shared" si="1"/>
        <v>2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1</v>
      </c>
      <c r="J30" s="59">
        <v>0</v>
      </c>
      <c r="K30" s="58">
        <v>2</v>
      </c>
      <c r="L30" s="58"/>
      <c r="M30" s="58"/>
      <c r="N30" s="58"/>
      <c r="O30" s="58"/>
      <c r="P30" s="58"/>
      <c r="Q30" s="58">
        <v>3</v>
      </c>
      <c r="R30" s="60">
        <f t="shared" si="1"/>
        <v>6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3</v>
      </c>
      <c r="L31" s="58"/>
      <c r="M31" s="58"/>
      <c r="N31" s="58"/>
      <c r="O31" s="58"/>
      <c r="P31" s="58"/>
      <c r="Q31" s="58">
        <v>1</v>
      </c>
      <c r="R31" s="60">
        <f t="shared" si="1"/>
        <v>4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0</v>
      </c>
      <c r="J32" s="59">
        <v>0</v>
      </c>
      <c r="K32" s="58">
        <v>2</v>
      </c>
      <c r="L32" s="58"/>
      <c r="M32" s="58"/>
      <c r="N32" s="58"/>
      <c r="O32" s="58"/>
      <c r="P32" s="58"/>
      <c r="Q32" s="58">
        <v>1</v>
      </c>
      <c r="R32" s="60">
        <f t="shared" si="1"/>
        <v>3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/>
      <c r="L34" s="58"/>
      <c r="M34" s="58"/>
      <c r="N34" s="58"/>
      <c r="O34" s="58"/>
      <c r="P34" s="58"/>
      <c r="Q34" s="58"/>
      <c r="R34" s="60">
        <f t="shared" si="1"/>
        <v>0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4</v>
      </c>
      <c r="L43" s="58"/>
      <c r="M43" s="58"/>
      <c r="N43" s="58"/>
      <c r="O43" s="58"/>
      <c r="P43" s="58"/>
      <c r="Q43" s="58">
        <v>1</v>
      </c>
      <c r="R43" s="60">
        <f t="shared" si="1"/>
        <v>5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>
        <v>4.46</v>
      </c>
      <c r="R45" s="60">
        <f>SUM(C45:Q45)</f>
        <v>4.46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2</v>
      </c>
      <c r="J46" s="68">
        <f>SUM(J21:J26,J28:J44,J17,J13,J8,J6:J7,J11,J12)</f>
        <v>0</v>
      </c>
      <c r="K46" s="68">
        <f>SUM(K21:K26,K28:K44,K17,K13,K8,K6:K7,K11,K12)</f>
        <v>16</v>
      </c>
      <c r="L46" s="68">
        <f t="shared" si="5"/>
        <v>0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6</v>
      </c>
      <c r="R46" s="68">
        <f>SUM(R21:R26,R28:R44,R17,R13,R8,R6:R7,R11,R12)</f>
        <v>24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1:18" s="46" customFormat="1" x14ac:dyDescent="0.2">
      <c r="A51" s="47"/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 s="46" customFormat="1" x14ac:dyDescent="0.2">
      <c r="A52" s="47"/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 s="46" customFormat="1" x14ac:dyDescent="0.2">
      <c r="A53" s="47"/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s="46" customFormat="1" x14ac:dyDescent="0.2">
      <c r="A54" s="47"/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s="46" customFormat="1" x14ac:dyDescent="0.2">
      <c r="A55" s="47"/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8" s="46" customFormat="1" x14ac:dyDescent="0.2">
      <c r="A56" s="47"/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1:18" s="46" customFormat="1" x14ac:dyDescent="0.2">
      <c r="A57" s="47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s="46" customFormat="1" x14ac:dyDescent="0.2">
      <c r="A58" s="47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18" s="46" customFormat="1" x14ac:dyDescent="0.2">
      <c r="A59" s="47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1:18" s="46" customFormat="1" x14ac:dyDescent="0.2">
      <c r="A60" s="47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1:18" s="46" customFormat="1" x14ac:dyDescent="0.2">
      <c r="A61" s="47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1:18" s="46" customFormat="1" x14ac:dyDescent="0.2">
      <c r="A62" s="4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1:18" s="46" customFormat="1" x14ac:dyDescent="0.2">
      <c r="A63" s="47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1:18" s="46" customFormat="1" x14ac:dyDescent="0.2">
      <c r="A64" s="47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</row>
    <row r="65" spans="1:18" s="46" customFormat="1" x14ac:dyDescent="0.2">
      <c r="A65" s="47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18" s="46" customFormat="1" x14ac:dyDescent="0.2">
      <c r="A66" s="47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1:18" s="46" customFormat="1" x14ac:dyDescent="0.2">
      <c r="A67" s="47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s="46" customFormat="1" x14ac:dyDescent="0.2">
      <c r="A68" s="47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1:18" s="46" customFormat="1" x14ac:dyDescent="0.2">
      <c r="A69" s="47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18" s="46" customFormat="1" x14ac:dyDescent="0.2">
      <c r="A70" s="47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</row>
    <row r="71" spans="1:18" s="46" customFormat="1" x14ac:dyDescent="0.2">
      <c r="A71" s="47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18" s="46" customFormat="1" x14ac:dyDescent="0.2">
      <c r="A72" s="47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</row>
    <row r="73" spans="1:18" s="46" customFormat="1" x14ac:dyDescent="0.2">
      <c r="A73" s="47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</row>
    <row r="74" spans="1:18" s="46" customFormat="1" x14ac:dyDescent="0.2">
      <c r="A74" s="47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</row>
    <row r="75" spans="1:18" s="46" customFormat="1" x14ac:dyDescent="0.2">
      <c r="A75" s="47"/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</row>
    <row r="76" spans="1:18" s="46" customFormat="1" x14ac:dyDescent="0.2">
      <c r="A76" s="47"/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</row>
    <row r="77" spans="1:18" s="46" customFormat="1" x14ac:dyDescent="0.2">
      <c r="A77" s="4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  <row r="78" spans="1:18" s="46" customFormat="1" x14ac:dyDescent="0.2">
      <c r="A78" s="47"/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</row>
    <row r="79" spans="1:18" s="46" customFormat="1" x14ac:dyDescent="0.2">
      <c r="A79" s="47"/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18" s="46" customFormat="1" x14ac:dyDescent="0.2">
      <c r="A80" s="47"/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18" s="46" customFormat="1" x14ac:dyDescent="0.2">
      <c r="A81" s="47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87" priority="2" stopIfTrue="1" operator="equal">
      <formula>0</formula>
    </cfRule>
  </conditionalFormatting>
  <conditionalFormatting sqref="H45:J45">
    <cfRule type="cellIs" dxfId="8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AR75"/>
  <sheetViews>
    <sheetView workbookViewId="0">
      <pane ySplit="5" topLeftCell="A6" activePane="bottomLeft" state="frozen"/>
      <selection activeCell="W46" sqref="W46"/>
      <selection pane="bottomLeft" activeCell="C6" sqref="C6"/>
    </sheetView>
  </sheetViews>
  <sheetFormatPr defaultRowHeight="12.75" x14ac:dyDescent="0.2"/>
  <cols>
    <col min="1" max="1" width="2.625" style="24" customWidth="1"/>
    <col min="2" max="2" width="12" style="24" customWidth="1"/>
    <col min="3" max="3" width="3.625" style="24" customWidth="1"/>
    <col min="4" max="4" width="3.125" style="25" customWidth="1"/>
    <col min="5" max="5" width="3.5" style="25" customWidth="1"/>
    <col min="6" max="8" width="3.625" style="25" customWidth="1"/>
    <col min="9" max="9" width="3.125" style="25" customWidth="1"/>
    <col min="10" max="10" width="3.375" style="25" customWidth="1"/>
    <col min="11" max="12" width="3.125" style="25" bestFit="1" customWidth="1"/>
    <col min="13" max="13" width="3.125" style="25" customWidth="1"/>
    <col min="14" max="14" width="4.75" style="25" customWidth="1"/>
    <col min="15" max="15" width="4.375" style="25" customWidth="1"/>
    <col min="16" max="16" width="3.625" style="25" customWidth="1"/>
    <col min="17" max="17" width="3.5" style="25" customWidth="1"/>
    <col min="18" max="20" width="3.125" style="25" customWidth="1"/>
    <col min="21" max="23" width="3.125" style="25" bestFit="1" customWidth="1"/>
    <col min="24" max="24" width="3.125" style="25" customWidth="1"/>
    <col min="25" max="26" width="3.125" style="25" bestFit="1" customWidth="1"/>
    <col min="27" max="27" width="4.125" style="25" customWidth="1"/>
    <col min="28" max="29" width="3.375" style="25" customWidth="1"/>
    <col min="30" max="30" width="3.125" style="25" bestFit="1" customWidth="1"/>
    <col min="31" max="31" width="3.25" style="25" customWidth="1"/>
    <col min="32" max="32" width="3.5" style="25" customWidth="1"/>
    <col min="33" max="35" width="3.125" style="25" customWidth="1"/>
    <col min="36" max="38" width="3.125" style="25" bestFit="1" customWidth="1"/>
    <col min="39" max="39" width="4.375" style="25" customWidth="1"/>
    <col min="40" max="41" width="4.5" style="25" customWidth="1"/>
    <col min="42" max="42" width="4.25" style="25" customWidth="1"/>
    <col min="43" max="43" width="4.375" style="25" customWidth="1"/>
    <col min="44" max="16384" width="9" style="24"/>
  </cols>
  <sheetData>
    <row r="1" spans="1:43" s="22" customFormat="1" x14ac:dyDescent="0.2">
      <c r="A1" s="22" t="s">
        <v>203</v>
      </c>
      <c r="D1" s="23"/>
      <c r="E1" s="23"/>
      <c r="F1" s="23"/>
      <c r="G1" s="23"/>
      <c r="H1" s="23"/>
      <c r="I1" s="23"/>
      <c r="J1" s="39"/>
      <c r="K1" s="39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ht="2.25" customHeight="1" x14ac:dyDescent="0.2"/>
    <row r="3" spans="1:43" ht="12.75" customHeight="1" x14ac:dyDescent="0.2">
      <c r="A3" s="111" t="s">
        <v>0</v>
      </c>
      <c r="B3" s="111" t="s">
        <v>90</v>
      </c>
      <c r="C3" s="108" t="s">
        <v>71</v>
      </c>
      <c r="D3" s="108" t="s">
        <v>72</v>
      </c>
      <c r="E3" s="113" t="s">
        <v>28</v>
      </c>
      <c r="F3" s="114"/>
      <c r="G3" s="114"/>
      <c r="H3" s="108" t="s">
        <v>57</v>
      </c>
      <c r="I3" s="108" t="s">
        <v>40</v>
      </c>
      <c r="J3" s="115" t="s">
        <v>29</v>
      </c>
      <c r="K3" s="116"/>
      <c r="L3" s="116"/>
      <c r="M3" s="117"/>
      <c r="N3" s="113" t="s">
        <v>31</v>
      </c>
      <c r="O3" s="114"/>
      <c r="P3" s="114"/>
      <c r="Q3" s="114"/>
      <c r="R3" s="108" t="s">
        <v>38</v>
      </c>
      <c r="S3" s="108" t="s">
        <v>39</v>
      </c>
      <c r="T3" s="108" t="s">
        <v>37</v>
      </c>
      <c r="U3" s="108" t="s">
        <v>61</v>
      </c>
      <c r="V3" s="108" t="s">
        <v>42</v>
      </c>
      <c r="W3" s="108" t="s">
        <v>41</v>
      </c>
      <c r="X3" s="113" t="s">
        <v>30</v>
      </c>
      <c r="Y3" s="114"/>
      <c r="Z3" s="114"/>
      <c r="AA3" s="113" t="s">
        <v>191</v>
      </c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8" t="s">
        <v>197</v>
      </c>
      <c r="AP3" s="118" t="s">
        <v>83</v>
      </c>
      <c r="AQ3" s="108" t="s">
        <v>89</v>
      </c>
    </row>
    <row r="4" spans="1:43" ht="91.5" customHeight="1" x14ac:dyDescent="0.2">
      <c r="A4" s="112"/>
      <c r="B4" s="112"/>
      <c r="C4" s="110"/>
      <c r="D4" s="110"/>
      <c r="E4" s="34" t="s">
        <v>91</v>
      </c>
      <c r="F4" s="35" t="s">
        <v>54</v>
      </c>
      <c r="G4" s="35" t="s">
        <v>44</v>
      </c>
      <c r="H4" s="110"/>
      <c r="I4" s="110"/>
      <c r="J4" s="34" t="s">
        <v>91</v>
      </c>
      <c r="K4" s="35" t="s">
        <v>55</v>
      </c>
      <c r="L4" s="35" t="s">
        <v>56</v>
      </c>
      <c r="M4" s="35" t="s">
        <v>196</v>
      </c>
      <c r="N4" s="34" t="s">
        <v>91</v>
      </c>
      <c r="O4" s="35" t="s">
        <v>92</v>
      </c>
      <c r="P4" s="35" t="s">
        <v>93</v>
      </c>
      <c r="Q4" s="35" t="s">
        <v>47</v>
      </c>
      <c r="R4" s="109"/>
      <c r="S4" s="109"/>
      <c r="T4" s="109"/>
      <c r="U4" s="109"/>
      <c r="V4" s="109"/>
      <c r="W4" s="109"/>
      <c r="X4" s="34" t="s">
        <v>91</v>
      </c>
      <c r="Y4" s="35" t="s">
        <v>45</v>
      </c>
      <c r="Z4" s="35" t="s">
        <v>46</v>
      </c>
      <c r="AA4" s="51" t="s">
        <v>32</v>
      </c>
      <c r="AB4" s="51" t="s">
        <v>33</v>
      </c>
      <c r="AC4" s="51" t="s">
        <v>34</v>
      </c>
      <c r="AD4" s="51" t="s">
        <v>35</v>
      </c>
      <c r="AE4" s="51" t="s">
        <v>36</v>
      </c>
      <c r="AF4" s="51" t="s">
        <v>58</v>
      </c>
      <c r="AG4" s="51" t="s">
        <v>190</v>
      </c>
      <c r="AH4" s="51" t="s">
        <v>64</v>
      </c>
      <c r="AI4" s="51" t="s">
        <v>60</v>
      </c>
      <c r="AJ4" s="51" t="s">
        <v>59</v>
      </c>
      <c r="AK4" s="51" t="s">
        <v>62</v>
      </c>
      <c r="AL4" s="51" t="s">
        <v>63</v>
      </c>
      <c r="AM4" s="51" t="s">
        <v>43</v>
      </c>
      <c r="AN4" s="51" t="s">
        <v>84</v>
      </c>
      <c r="AO4" s="118"/>
      <c r="AP4" s="118"/>
      <c r="AQ4" s="109"/>
    </row>
    <row r="5" spans="1:43" s="33" customFormat="1" x14ac:dyDescent="0.2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  <c r="N5" s="32">
        <v>14</v>
      </c>
      <c r="O5" s="32">
        <v>15</v>
      </c>
      <c r="P5" s="32">
        <v>16</v>
      </c>
      <c r="Q5" s="32">
        <v>17</v>
      </c>
      <c r="R5" s="32">
        <v>18</v>
      </c>
      <c r="S5" s="32">
        <v>19</v>
      </c>
      <c r="T5" s="32">
        <v>20</v>
      </c>
      <c r="U5" s="32">
        <v>21</v>
      </c>
      <c r="V5" s="32">
        <v>22</v>
      </c>
      <c r="W5" s="32">
        <v>23</v>
      </c>
      <c r="X5" s="32">
        <v>24</v>
      </c>
      <c r="Y5" s="32">
        <v>25</v>
      </c>
      <c r="Z5" s="32">
        <v>26</v>
      </c>
      <c r="AA5" s="32">
        <v>27</v>
      </c>
      <c r="AB5" s="32">
        <v>28</v>
      </c>
      <c r="AC5" s="32">
        <v>29</v>
      </c>
      <c r="AD5" s="32">
        <v>30</v>
      </c>
      <c r="AE5" s="32">
        <v>31</v>
      </c>
      <c r="AF5" s="32">
        <v>32</v>
      </c>
      <c r="AG5" s="32">
        <v>33</v>
      </c>
      <c r="AH5" s="32">
        <v>34</v>
      </c>
      <c r="AI5" s="32">
        <v>35</v>
      </c>
      <c r="AJ5" s="32">
        <v>36</v>
      </c>
      <c r="AK5" s="32">
        <v>37</v>
      </c>
      <c r="AL5" s="32">
        <v>38</v>
      </c>
      <c r="AM5" s="32">
        <v>39</v>
      </c>
      <c r="AN5" s="32">
        <v>40</v>
      </c>
      <c r="AO5" s="32">
        <v>41</v>
      </c>
      <c r="AP5" s="32">
        <v>42</v>
      </c>
      <c r="AQ5" s="32">
        <v>43</v>
      </c>
    </row>
    <row r="6" spans="1:43" ht="12" customHeight="1" x14ac:dyDescent="0.2">
      <c r="A6" s="31" t="s">
        <v>4</v>
      </c>
      <c r="B6" s="30" t="s">
        <v>94</v>
      </c>
      <c r="C6" s="36">
        <f>Akmene!$R6</f>
        <v>0</v>
      </c>
      <c r="D6" s="36">
        <f>Akmene!$R7</f>
        <v>0</v>
      </c>
      <c r="E6" s="37">
        <f>Akmene!$R8</f>
        <v>2</v>
      </c>
      <c r="F6" s="36">
        <f>Akmene!$R9</f>
        <v>0</v>
      </c>
      <c r="G6" s="36">
        <f>Akmene!$R10</f>
        <v>2</v>
      </c>
      <c r="H6" s="36">
        <f>Akmene!$R11</f>
        <v>0</v>
      </c>
      <c r="I6" s="36">
        <f>Akmene!$R12</f>
        <v>0</v>
      </c>
      <c r="J6" s="37">
        <f>Akmene!$R13</f>
        <v>0</v>
      </c>
      <c r="K6" s="36">
        <f>Akmene!$R14</f>
        <v>0</v>
      </c>
      <c r="L6" s="36">
        <f>Akmene!$R15</f>
        <v>0</v>
      </c>
      <c r="M6" s="36">
        <f>Akmene!$R16</f>
        <v>0</v>
      </c>
      <c r="N6" s="37">
        <f>SUM(O6:Q6)</f>
        <v>9</v>
      </c>
      <c r="O6" s="36">
        <f>Akmene!$R18</f>
        <v>1</v>
      </c>
      <c r="P6" s="36">
        <f>Akmene!$R19</f>
        <v>6</v>
      </c>
      <c r="Q6" s="36">
        <f>Akmene!$R20</f>
        <v>2</v>
      </c>
      <c r="R6" s="36">
        <f>Akmene!$R21</f>
        <v>0</v>
      </c>
      <c r="S6" s="36">
        <f>Akmene!$R22</f>
        <v>0</v>
      </c>
      <c r="T6" s="36">
        <f>Akmene!$R23</f>
        <v>0</v>
      </c>
      <c r="U6" s="36">
        <f>Akmene!$R24</f>
        <v>0</v>
      </c>
      <c r="V6" s="36">
        <f>Akmene!$R25</f>
        <v>1</v>
      </c>
      <c r="W6" s="36">
        <f>Akmene!$R26</f>
        <v>0</v>
      </c>
      <c r="X6" s="37">
        <f>SUM(Y6:Z6)</f>
        <v>0</v>
      </c>
      <c r="Y6" s="36">
        <f>Akmene!$R28</f>
        <v>0</v>
      </c>
      <c r="Z6" s="36">
        <f>Akmene!$R29</f>
        <v>0</v>
      </c>
      <c r="AA6" s="36">
        <f>Akmene!$R30</f>
        <v>7</v>
      </c>
      <c r="AB6" s="36">
        <f>Akmene!$R31</f>
        <v>9</v>
      </c>
      <c r="AC6" s="36">
        <f>Akmene!$R32</f>
        <v>6</v>
      </c>
      <c r="AD6" s="36">
        <f>Akmene!$R33</f>
        <v>0</v>
      </c>
      <c r="AE6" s="36">
        <f>Akmene!$R34</f>
        <v>4</v>
      </c>
      <c r="AF6" s="36">
        <f>Akmene!$R35</f>
        <v>1</v>
      </c>
      <c r="AG6" s="36">
        <f>Akmene!$R36</f>
        <v>0</v>
      </c>
      <c r="AH6" s="36">
        <f>Akmene!$R37</f>
        <v>0</v>
      </c>
      <c r="AI6" s="36">
        <f>Akmene!$R38</f>
        <v>1</v>
      </c>
      <c r="AJ6" s="36">
        <f>Akmene!$R39</f>
        <v>0</v>
      </c>
      <c r="AK6" s="36">
        <f>Akmene!$R40</f>
        <v>0</v>
      </c>
      <c r="AL6" s="36">
        <f>Akmene!$R41</f>
        <v>0</v>
      </c>
      <c r="AM6" s="36">
        <f>Akmene!$R42</f>
        <v>0</v>
      </c>
      <c r="AN6" s="36">
        <f>Akmene!$R43</f>
        <v>4</v>
      </c>
      <c r="AO6" s="36">
        <f>Akmene!$R44</f>
        <v>0</v>
      </c>
      <c r="AP6" s="36">
        <f>Akmene!$R45</f>
        <v>17.600000000000001</v>
      </c>
      <c r="AQ6" s="36"/>
    </row>
    <row r="7" spans="1:43" ht="12" customHeight="1" x14ac:dyDescent="0.2">
      <c r="A7" s="31" t="s">
        <v>5</v>
      </c>
      <c r="B7" s="30" t="s">
        <v>95</v>
      </c>
      <c r="C7" s="36">
        <f>Alytus!$R6</f>
        <v>1</v>
      </c>
      <c r="D7" s="36">
        <f>Alytus!$R7</f>
        <v>3</v>
      </c>
      <c r="E7" s="37">
        <f>Alytus!$R8</f>
        <v>11</v>
      </c>
      <c r="F7" s="36">
        <f>Alytus!$R9</f>
        <v>1</v>
      </c>
      <c r="G7" s="36">
        <f>Alytus!$R10</f>
        <v>10</v>
      </c>
      <c r="H7" s="36">
        <f>Alytus!$R11</f>
        <v>1</v>
      </c>
      <c r="I7" s="36">
        <f>Alytus!$R12</f>
        <v>0</v>
      </c>
      <c r="J7" s="37">
        <f>Alytus!$R13</f>
        <v>3</v>
      </c>
      <c r="K7" s="36">
        <f>Alytus!$R14</f>
        <v>1</v>
      </c>
      <c r="L7" s="36">
        <f>Alytus!$R15</f>
        <v>2</v>
      </c>
      <c r="M7" s="36">
        <f>Alytus!$R16</f>
        <v>0</v>
      </c>
      <c r="N7" s="37">
        <f>SUM(O7:Q7)</f>
        <v>35</v>
      </c>
      <c r="O7" s="36">
        <f>Alytus!$R18</f>
        <v>12</v>
      </c>
      <c r="P7" s="36">
        <f>Alytus!$R19</f>
        <v>13</v>
      </c>
      <c r="Q7" s="36">
        <f>Alytus!$R20</f>
        <v>10</v>
      </c>
      <c r="R7" s="36">
        <f>Alytus!$R21</f>
        <v>0</v>
      </c>
      <c r="S7" s="36">
        <f>Alytus!$R22</f>
        <v>0</v>
      </c>
      <c r="T7" s="36">
        <f>Alytus!$R23</f>
        <v>0</v>
      </c>
      <c r="U7" s="36">
        <f>Alytus!$R24</f>
        <v>0</v>
      </c>
      <c r="V7" s="36">
        <f>Alytus!$R25</f>
        <v>0</v>
      </c>
      <c r="W7" s="36">
        <f>Alytus!$R26</f>
        <v>0</v>
      </c>
      <c r="X7" s="37">
        <f t="shared" ref="X7:X65" si="0">SUM(Y7:Z7)</f>
        <v>3</v>
      </c>
      <c r="Y7" s="36">
        <f>Alytus!$R28</f>
        <v>1</v>
      </c>
      <c r="Z7" s="36">
        <f>Alytus!$R29</f>
        <v>2</v>
      </c>
      <c r="AA7" s="36">
        <f>Alytus!$R30</f>
        <v>11</v>
      </c>
      <c r="AB7" s="36">
        <f>Alytus!$R31</f>
        <v>2</v>
      </c>
      <c r="AC7" s="36">
        <f>Alytus!$R32</f>
        <v>5</v>
      </c>
      <c r="AD7" s="36">
        <f>Alytus!$R33</f>
        <v>1</v>
      </c>
      <c r="AE7" s="36">
        <f>Alytus!$R34</f>
        <v>4</v>
      </c>
      <c r="AF7" s="36">
        <f>Alytus!$R35</f>
        <v>0</v>
      </c>
      <c r="AG7" s="36">
        <f>Alytus!$R36</f>
        <v>0</v>
      </c>
      <c r="AH7" s="36">
        <f>Alytus!$R37</f>
        <v>0</v>
      </c>
      <c r="AI7" s="36">
        <f>Alytus!$R38</f>
        <v>0</v>
      </c>
      <c r="AJ7" s="36">
        <f>Alytus!$R39</f>
        <v>0</v>
      </c>
      <c r="AK7" s="36">
        <f>Alytus!$R40</f>
        <v>0</v>
      </c>
      <c r="AL7" s="36">
        <f>Alytus!$R41</f>
        <v>0</v>
      </c>
      <c r="AM7" s="36">
        <f>Alytus!$R42</f>
        <v>0</v>
      </c>
      <c r="AN7" s="36">
        <f>Alytus!$R43</f>
        <v>6</v>
      </c>
      <c r="AO7" s="36">
        <f>Alytus!$R44</f>
        <v>0</v>
      </c>
      <c r="AP7" s="36">
        <f>Alytus!$R45</f>
        <v>39</v>
      </c>
      <c r="AQ7" s="36"/>
    </row>
    <row r="8" spans="1:43" ht="12" customHeight="1" x14ac:dyDescent="0.2">
      <c r="A8" s="31" t="s">
        <v>6</v>
      </c>
      <c r="B8" s="30" t="s">
        <v>96</v>
      </c>
      <c r="C8" s="36">
        <f>Alytaus_rj!$R6</f>
        <v>0</v>
      </c>
      <c r="D8" s="36">
        <f>Alytaus_rj!$R7</f>
        <v>0</v>
      </c>
      <c r="E8" s="37">
        <f>Alytaus_rj!$R8</f>
        <v>12</v>
      </c>
      <c r="F8" s="36">
        <f>Alytaus_rj!$R9</f>
        <v>0</v>
      </c>
      <c r="G8" s="36">
        <f>Alytaus_rj!$R10</f>
        <v>12</v>
      </c>
      <c r="H8" s="36">
        <f>Alytaus_rj!$R11</f>
        <v>0</v>
      </c>
      <c r="I8" s="36">
        <f>Alytaus_rj!$R12</f>
        <v>0</v>
      </c>
      <c r="J8" s="37">
        <f>Alytaus_rj!$R13</f>
        <v>0</v>
      </c>
      <c r="K8" s="36">
        <f>Alytaus_rj!$R14</f>
        <v>0</v>
      </c>
      <c r="L8" s="36">
        <f>Alytaus_rj!$R15</f>
        <v>0</v>
      </c>
      <c r="M8" s="36">
        <f>Alytaus_rj!$R16</f>
        <v>0</v>
      </c>
      <c r="N8" s="37">
        <f t="shared" ref="N8:N65" si="1">SUM(O8:Q8)</f>
        <v>14</v>
      </c>
      <c r="O8" s="36">
        <f>Alytaus_rj!$R18</f>
        <v>1</v>
      </c>
      <c r="P8" s="36">
        <f>Alytaus_rj!$R19</f>
        <v>5</v>
      </c>
      <c r="Q8" s="36">
        <f>Alytaus_rj!$R20</f>
        <v>8</v>
      </c>
      <c r="R8" s="36">
        <f>Alytaus_rj!$R21</f>
        <v>1</v>
      </c>
      <c r="S8" s="36">
        <f>Alytaus_rj!$R22</f>
        <v>0</v>
      </c>
      <c r="T8" s="36">
        <f>Alytaus_rj!$R23</f>
        <v>0</v>
      </c>
      <c r="U8" s="36">
        <f>Alytaus_rj!$R24</f>
        <v>0</v>
      </c>
      <c r="V8" s="36">
        <f>Alytaus_rj!$R25</f>
        <v>0</v>
      </c>
      <c r="W8" s="36">
        <f>Alytaus_rj!$R26</f>
        <v>0</v>
      </c>
      <c r="X8" s="37">
        <f t="shared" si="0"/>
        <v>0</v>
      </c>
      <c r="Y8" s="36">
        <f>Alytaus_rj!$R28</f>
        <v>0</v>
      </c>
      <c r="Z8" s="36">
        <f>Alytaus_rj!$R29</f>
        <v>0</v>
      </c>
      <c r="AA8" s="36">
        <f>Alytaus_rj!$R30</f>
        <v>10</v>
      </c>
      <c r="AB8" s="36">
        <f>Alytaus_rj!$R31</f>
        <v>9</v>
      </c>
      <c r="AC8" s="36">
        <f>Alytaus_rj!$R32</f>
        <v>11</v>
      </c>
      <c r="AD8" s="36">
        <f>Alytaus_rj!$R33</f>
        <v>2</v>
      </c>
      <c r="AE8" s="36">
        <f>Alytaus_rj!$R34</f>
        <v>0</v>
      </c>
      <c r="AF8" s="36">
        <f>Alytaus_rj!$R35</f>
        <v>0</v>
      </c>
      <c r="AG8" s="36">
        <f>Alytaus_rj!$R36</f>
        <v>0</v>
      </c>
      <c r="AH8" s="36">
        <f>Alytaus_rj!$R37</f>
        <v>0</v>
      </c>
      <c r="AI8" s="36">
        <f>Alytaus_rj!$R38</f>
        <v>0</v>
      </c>
      <c r="AJ8" s="36">
        <f>Alytaus_rj!$R39</f>
        <v>0</v>
      </c>
      <c r="AK8" s="36">
        <f>Alytaus_rj!$R40</f>
        <v>0</v>
      </c>
      <c r="AL8" s="36">
        <f>Alytaus_rj!$R41</f>
        <v>0</v>
      </c>
      <c r="AM8" s="36">
        <f>Alytaus_rj!$R42</f>
        <v>0</v>
      </c>
      <c r="AN8" s="36">
        <f>Alytaus_rj!$R43</f>
        <v>0</v>
      </c>
      <c r="AO8" s="36">
        <f>Alytaus_rj!$R44</f>
        <v>0</v>
      </c>
      <c r="AP8" s="36">
        <f>Alytaus_rj!$R45</f>
        <v>0</v>
      </c>
      <c r="AQ8" s="36"/>
    </row>
    <row r="9" spans="1:43" ht="12" customHeight="1" x14ac:dyDescent="0.2">
      <c r="A9" s="31" t="s">
        <v>7</v>
      </c>
      <c r="B9" s="30" t="s">
        <v>97</v>
      </c>
      <c r="C9" s="36">
        <f>Anyksciai!$R6</f>
        <v>0</v>
      </c>
      <c r="D9" s="36">
        <f>Anyksciai!$R7</f>
        <v>0</v>
      </c>
      <c r="E9" s="37">
        <f>Anyksciai!$R8</f>
        <v>12</v>
      </c>
      <c r="F9" s="36">
        <f>Anyksciai!$R9</f>
        <v>0</v>
      </c>
      <c r="G9" s="36">
        <f>Anyksciai!$R10</f>
        <v>12</v>
      </c>
      <c r="H9" s="36">
        <f>Anyksciai!$R11</f>
        <v>0</v>
      </c>
      <c r="I9" s="36">
        <f>Anyksciai!$R12</f>
        <v>0</v>
      </c>
      <c r="J9" s="37">
        <f>Anyksciai!$R13</f>
        <v>1</v>
      </c>
      <c r="K9" s="36">
        <f>Anyksciai!$R14</f>
        <v>0</v>
      </c>
      <c r="L9" s="36">
        <f>Anyksciai!$R15</f>
        <v>1</v>
      </c>
      <c r="M9" s="36">
        <f>Anyksciai!$R16</f>
        <v>0</v>
      </c>
      <c r="N9" s="37">
        <f t="shared" si="1"/>
        <v>14</v>
      </c>
      <c r="O9" s="36">
        <f>Anyksciai!$R18</f>
        <v>0</v>
      </c>
      <c r="P9" s="36">
        <f>Anyksciai!$R19</f>
        <v>7</v>
      </c>
      <c r="Q9" s="36">
        <f>Anyksciai!$R20</f>
        <v>7</v>
      </c>
      <c r="R9" s="36">
        <f>Anyksciai!$R21</f>
        <v>0</v>
      </c>
      <c r="S9" s="36">
        <f>Anyksciai!$R22</f>
        <v>0</v>
      </c>
      <c r="T9" s="36">
        <f>Anyksciai!$R23</f>
        <v>1</v>
      </c>
      <c r="U9" s="36">
        <f>Anyksciai!$R24</f>
        <v>0</v>
      </c>
      <c r="V9" s="36">
        <f>Anyksciai!$R25</f>
        <v>0</v>
      </c>
      <c r="W9" s="36">
        <f>Anyksciai!$R26</f>
        <v>0</v>
      </c>
      <c r="X9" s="37">
        <f t="shared" si="0"/>
        <v>0</v>
      </c>
      <c r="Y9" s="36">
        <f>Anyksciai!$R28</f>
        <v>0</v>
      </c>
      <c r="Z9" s="36">
        <f>Anyksciai!$R29</f>
        <v>0</v>
      </c>
      <c r="AA9" s="36">
        <f>Anyksciai!$R30</f>
        <v>2</v>
      </c>
      <c r="AB9" s="36">
        <f>Anyksciai!$R31</f>
        <v>3</v>
      </c>
      <c r="AC9" s="36">
        <f>Anyksciai!$R32</f>
        <v>0</v>
      </c>
      <c r="AD9" s="36">
        <f>Anyksciai!$R33</f>
        <v>0</v>
      </c>
      <c r="AE9" s="36">
        <f>Anyksciai!$R34</f>
        <v>5</v>
      </c>
      <c r="AF9" s="36">
        <f>Anyksciai!$R35</f>
        <v>0</v>
      </c>
      <c r="AG9" s="36">
        <f>Anyksciai!$R36</f>
        <v>1</v>
      </c>
      <c r="AH9" s="36">
        <f>Anyksciai!$R37</f>
        <v>0</v>
      </c>
      <c r="AI9" s="36">
        <f>Anyksciai!$R38</f>
        <v>1</v>
      </c>
      <c r="AJ9" s="36">
        <f>Anyksciai!$R39</f>
        <v>0</v>
      </c>
      <c r="AK9" s="36">
        <f>Anyksciai!$R40</f>
        <v>0</v>
      </c>
      <c r="AL9" s="36">
        <f>Anyksciai!$R41</f>
        <v>1</v>
      </c>
      <c r="AM9" s="36">
        <f>Anyksciai!$R42</f>
        <v>1</v>
      </c>
      <c r="AN9" s="36">
        <f>Anyksciai!$R43</f>
        <v>13</v>
      </c>
      <c r="AO9" s="36">
        <f>Anyksciai!$R44</f>
        <v>1</v>
      </c>
      <c r="AP9" s="36">
        <f>Anyksciai!$R45</f>
        <v>19.5</v>
      </c>
      <c r="AQ9" s="36"/>
    </row>
    <row r="10" spans="1:43" ht="12" customHeight="1" x14ac:dyDescent="0.2">
      <c r="A10" s="31" t="s">
        <v>8</v>
      </c>
      <c r="B10" s="30" t="s">
        <v>98</v>
      </c>
      <c r="C10" s="36">
        <f>Birstonas!$R6</f>
        <v>0</v>
      </c>
      <c r="D10" s="36">
        <f>Birstonas!$R7</f>
        <v>0</v>
      </c>
      <c r="E10" s="37">
        <f>Birstonas!$R8</f>
        <v>1</v>
      </c>
      <c r="F10" s="36">
        <f>Birstonas!$R9</f>
        <v>0</v>
      </c>
      <c r="G10" s="36">
        <f>Birstonas!$R10</f>
        <v>1</v>
      </c>
      <c r="H10" s="36">
        <f>Birstonas!$R11</f>
        <v>0</v>
      </c>
      <c r="I10" s="36">
        <f>Birstonas!$R12</f>
        <v>0</v>
      </c>
      <c r="J10" s="37">
        <f>Birstonas!$R13</f>
        <v>0</v>
      </c>
      <c r="K10" s="36">
        <f>Birstonas!$R14</f>
        <v>0</v>
      </c>
      <c r="L10" s="36">
        <f>Birstonas!$R15</f>
        <v>0</v>
      </c>
      <c r="M10" s="36">
        <f>Birstonas!$R16</f>
        <v>0</v>
      </c>
      <c r="N10" s="37">
        <f t="shared" si="1"/>
        <v>3</v>
      </c>
      <c r="O10" s="36">
        <f>Birstonas!$R18</f>
        <v>1</v>
      </c>
      <c r="P10" s="36">
        <f>Birstonas!$R19</f>
        <v>1</v>
      </c>
      <c r="Q10" s="36">
        <f>Birstonas!$R20</f>
        <v>1</v>
      </c>
      <c r="R10" s="36">
        <f>Birstonas!$R21</f>
        <v>1</v>
      </c>
      <c r="S10" s="36">
        <f>Birstonas!$R22</f>
        <v>0</v>
      </c>
      <c r="T10" s="36">
        <f>Birstonas!$R23</f>
        <v>0</v>
      </c>
      <c r="U10" s="36">
        <f>Birstonas!$R24</f>
        <v>0</v>
      </c>
      <c r="V10" s="36">
        <f>Birstonas!$R25</f>
        <v>0</v>
      </c>
      <c r="W10" s="36">
        <f>Birstonas!$R26</f>
        <v>0</v>
      </c>
      <c r="X10" s="37">
        <f t="shared" si="0"/>
        <v>0</v>
      </c>
      <c r="Y10" s="36">
        <f>Birstonas!$R28</f>
        <v>0</v>
      </c>
      <c r="Z10" s="36">
        <f>Birstonas!$R29</f>
        <v>0</v>
      </c>
      <c r="AA10" s="36">
        <f>Birstonas!$R30</f>
        <v>2</v>
      </c>
      <c r="AB10" s="36">
        <f>Birstonas!$R31</f>
        <v>2</v>
      </c>
      <c r="AC10" s="36">
        <f>Birstonas!$R32</f>
        <v>1</v>
      </c>
      <c r="AD10" s="36">
        <f>Birstonas!$R33</f>
        <v>0</v>
      </c>
      <c r="AE10" s="36">
        <f>Birstonas!$R34</f>
        <v>4</v>
      </c>
      <c r="AF10" s="36">
        <f>Birstonas!$R35</f>
        <v>0</v>
      </c>
      <c r="AG10" s="36">
        <f>Birstonas!$R36</f>
        <v>0</v>
      </c>
      <c r="AH10" s="36">
        <f>Birstonas!$R37</f>
        <v>0</v>
      </c>
      <c r="AI10" s="36">
        <f>Birstonas!$R38</f>
        <v>0</v>
      </c>
      <c r="AJ10" s="36">
        <f>Birstonas!$R39</f>
        <v>0</v>
      </c>
      <c r="AK10" s="36">
        <f>Birstonas!$R40</f>
        <v>0</v>
      </c>
      <c r="AL10" s="36">
        <f>Birstonas!$R41</f>
        <v>0</v>
      </c>
      <c r="AM10" s="36">
        <f>Birstonas!$R42</f>
        <v>0</v>
      </c>
      <c r="AN10" s="36">
        <f>Birstonas!$R43</f>
        <v>1</v>
      </c>
      <c r="AO10" s="36">
        <f>Birstonas!$R44</f>
        <v>0</v>
      </c>
      <c r="AP10" s="36">
        <f>Birstonas!$R45</f>
        <v>0</v>
      </c>
      <c r="AQ10" s="36"/>
    </row>
    <row r="11" spans="1:43" ht="12" customHeight="1" x14ac:dyDescent="0.2">
      <c r="A11" s="31" t="s">
        <v>9</v>
      </c>
      <c r="B11" s="30" t="s">
        <v>99</v>
      </c>
      <c r="C11" s="36">
        <f>Birzai!$R6</f>
        <v>0</v>
      </c>
      <c r="D11" s="36">
        <f>Birzai!$R7</f>
        <v>0</v>
      </c>
      <c r="E11" s="37">
        <f>Birzai!$R8</f>
        <v>12</v>
      </c>
      <c r="F11" s="36">
        <f>Birzai!$R9</f>
        <v>0</v>
      </c>
      <c r="G11" s="36">
        <f>Birzai!$R10</f>
        <v>12</v>
      </c>
      <c r="H11" s="36">
        <f>Birzai!$R11</f>
        <v>0</v>
      </c>
      <c r="I11" s="36">
        <f>Birzai!$R12</f>
        <v>0</v>
      </c>
      <c r="J11" s="37">
        <f>Birzai!$R13</f>
        <v>0</v>
      </c>
      <c r="K11" s="36">
        <f>Birzai!$R14</f>
        <v>0</v>
      </c>
      <c r="L11" s="36">
        <f>Birzai!$R15</f>
        <v>0</v>
      </c>
      <c r="M11" s="36">
        <f>Birzai!$R16</f>
        <v>0</v>
      </c>
      <c r="N11" s="37">
        <f t="shared" si="1"/>
        <v>17</v>
      </c>
      <c r="O11" s="36">
        <f>Birzai!$R18</f>
        <v>1</v>
      </c>
      <c r="P11" s="36">
        <f>Birzai!$R19</f>
        <v>7</v>
      </c>
      <c r="Q11" s="36">
        <f>Birzai!$R20</f>
        <v>9</v>
      </c>
      <c r="R11" s="36">
        <f>Birzai!$R21</f>
        <v>0</v>
      </c>
      <c r="S11" s="36">
        <f>Birzai!$R22</f>
        <v>0</v>
      </c>
      <c r="T11" s="36">
        <f>Birzai!$R23</f>
        <v>0</v>
      </c>
      <c r="U11" s="36">
        <f>Birzai!$R24</f>
        <v>0</v>
      </c>
      <c r="V11" s="36">
        <f>Birzai!$R25</f>
        <v>1</v>
      </c>
      <c r="W11" s="36">
        <f>Birzai!$R26</f>
        <v>0</v>
      </c>
      <c r="X11" s="37">
        <f t="shared" si="0"/>
        <v>1</v>
      </c>
      <c r="Y11" s="36">
        <f>Birzai!$R28</f>
        <v>0</v>
      </c>
      <c r="Z11" s="36">
        <f>Birzai!$R29</f>
        <v>1</v>
      </c>
      <c r="AA11" s="36">
        <f>Birzai!$R30</f>
        <v>7</v>
      </c>
      <c r="AB11" s="36">
        <f>Birzai!$R31</f>
        <v>2</v>
      </c>
      <c r="AC11" s="36">
        <f>Birzai!$R32</f>
        <v>5</v>
      </c>
      <c r="AD11" s="36">
        <f>Birzai!$R33</f>
        <v>0</v>
      </c>
      <c r="AE11" s="36">
        <f>Birzai!$R34</f>
        <v>5</v>
      </c>
      <c r="AF11" s="36">
        <f>Birzai!$R35</f>
        <v>1</v>
      </c>
      <c r="AG11" s="36">
        <f>Birzai!$R36</f>
        <v>1</v>
      </c>
      <c r="AH11" s="36">
        <f>Birzai!$R37</f>
        <v>0</v>
      </c>
      <c r="AI11" s="36">
        <f>Birzai!$R38</f>
        <v>1</v>
      </c>
      <c r="AJ11" s="36">
        <f>Birzai!$R39</f>
        <v>0</v>
      </c>
      <c r="AK11" s="36">
        <f>Birzai!$R40</f>
        <v>0</v>
      </c>
      <c r="AL11" s="36">
        <f>Birzai!$R41</f>
        <v>0</v>
      </c>
      <c r="AM11" s="36">
        <f>Birzai!$R42</f>
        <v>0</v>
      </c>
      <c r="AN11" s="36">
        <f>Birzai!$R43</f>
        <v>9</v>
      </c>
      <c r="AO11" s="36">
        <f>Birzai!$R44</f>
        <v>0</v>
      </c>
      <c r="AP11" s="36">
        <f>Birzai!$R45</f>
        <v>0</v>
      </c>
      <c r="AQ11" s="36"/>
    </row>
    <row r="12" spans="1:43" ht="12" customHeight="1" x14ac:dyDescent="0.2">
      <c r="A12" s="31" t="s">
        <v>10</v>
      </c>
      <c r="B12" s="30" t="s">
        <v>100</v>
      </c>
      <c r="C12" s="36">
        <f>Druskininkai!$R6</f>
        <v>0</v>
      </c>
      <c r="D12" s="36">
        <f>Druskininkai!$R7</f>
        <v>1</v>
      </c>
      <c r="E12" s="37">
        <f>Druskininkai!$R8</f>
        <v>5</v>
      </c>
      <c r="F12" s="36">
        <f>Druskininkai!$R9</f>
        <v>0</v>
      </c>
      <c r="G12" s="36">
        <f>Druskininkai!$R10</f>
        <v>5</v>
      </c>
      <c r="H12" s="36">
        <f>Druskininkai!$R11</f>
        <v>0</v>
      </c>
      <c r="I12" s="36">
        <f>Druskininkai!$R12</f>
        <v>0</v>
      </c>
      <c r="J12" s="37">
        <f>Druskininkai!$R13</f>
        <v>0</v>
      </c>
      <c r="K12" s="36">
        <f>Druskininkai!$R14</f>
        <v>0</v>
      </c>
      <c r="L12" s="36">
        <f>Druskininkai!$R15</f>
        <v>0</v>
      </c>
      <c r="M12" s="36">
        <f>Druskininkai!$R16</f>
        <v>0</v>
      </c>
      <c r="N12" s="37">
        <f t="shared" si="1"/>
        <v>28</v>
      </c>
      <c r="O12" s="36">
        <f>Druskininkai!$R18</f>
        <v>2</v>
      </c>
      <c r="P12" s="36">
        <f>Druskininkai!$R19</f>
        <v>4</v>
      </c>
      <c r="Q12" s="36">
        <f>Druskininkai!$R20</f>
        <v>22</v>
      </c>
      <c r="R12" s="36">
        <f>Druskininkai!$R21</f>
        <v>0</v>
      </c>
      <c r="S12" s="36">
        <f>Druskininkai!$R22</f>
        <v>0</v>
      </c>
      <c r="T12" s="36">
        <f>Druskininkai!$R23</f>
        <v>0</v>
      </c>
      <c r="U12" s="36">
        <f>Druskininkai!$R24</f>
        <v>0</v>
      </c>
      <c r="V12" s="36">
        <f>Druskininkai!$R25</f>
        <v>0</v>
      </c>
      <c r="W12" s="36">
        <f>Druskininkai!$R26</f>
        <v>0</v>
      </c>
      <c r="X12" s="37">
        <f t="shared" si="0"/>
        <v>0</v>
      </c>
      <c r="Y12" s="36">
        <f>Druskininkai!$R28</f>
        <v>0</v>
      </c>
      <c r="Z12" s="36">
        <f>Druskininkai!$R29</f>
        <v>0</v>
      </c>
      <c r="AA12" s="36">
        <f>Druskininkai!$R30</f>
        <v>11</v>
      </c>
      <c r="AB12" s="36">
        <f>Druskininkai!$R31</f>
        <v>4</v>
      </c>
      <c r="AC12" s="36">
        <f>Druskininkai!$R32</f>
        <v>0</v>
      </c>
      <c r="AD12" s="36">
        <f>Druskininkai!$R33</f>
        <v>0</v>
      </c>
      <c r="AE12" s="36">
        <f>Druskininkai!$R34</f>
        <v>11</v>
      </c>
      <c r="AF12" s="36">
        <f>Druskininkai!$R35</f>
        <v>0</v>
      </c>
      <c r="AG12" s="36">
        <f>Druskininkai!$R36</f>
        <v>0</v>
      </c>
      <c r="AH12" s="36">
        <f>Druskininkai!$R37</f>
        <v>0</v>
      </c>
      <c r="AI12" s="36">
        <f>Druskininkai!$R38</f>
        <v>1</v>
      </c>
      <c r="AJ12" s="36">
        <f>Druskininkai!$R39</f>
        <v>0</v>
      </c>
      <c r="AK12" s="36">
        <f>Druskininkai!$R40</f>
        <v>1</v>
      </c>
      <c r="AL12" s="36">
        <f>Druskininkai!$R41</f>
        <v>0</v>
      </c>
      <c r="AM12" s="36">
        <f>Druskininkai!$R42</f>
        <v>0</v>
      </c>
      <c r="AN12" s="36">
        <f>Druskininkai!$R43</f>
        <v>5</v>
      </c>
      <c r="AO12" s="36">
        <f>Druskininkai!$R44</f>
        <v>2</v>
      </c>
      <c r="AP12" s="36">
        <f>Druskininkai!$R45</f>
        <v>50</v>
      </c>
      <c r="AQ12" s="36">
        <v>1</v>
      </c>
    </row>
    <row r="13" spans="1:43" ht="12" customHeight="1" x14ac:dyDescent="0.2">
      <c r="A13" s="31" t="s">
        <v>11</v>
      </c>
      <c r="B13" s="30" t="s">
        <v>101</v>
      </c>
      <c r="C13" s="36">
        <f>Elektrenai!$R6</f>
        <v>0</v>
      </c>
      <c r="D13" s="36">
        <f>Elektrenai!$R7</f>
        <v>0</v>
      </c>
      <c r="E13" s="37">
        <f>Elektrenai!$R8</f>
        <v>1</v>
      </c>
      <c r="F13" s="36">
        <f>Elektrenai!$R9</f>
        <v>0</v>
      </c>
      <c r="G13" s="36">
        <f>Elektrenai!$R10</f>
        <v>1</v>
      </c>
      <c r="H13" s="36">
        <f>Elektrenai!$R11</f>
        <v>0</v>
      </c>
      <c r="I13" s="36">
        <f>Elektrenai!$R12</f>
        <v>0</v>
      </c>
      <c r="J13" s="37">
        <f>Elektrenai!$R13</f>
        <v>1</v>
      </c>
      <c r="K13" s="36">
        <f>Elektrenai!$R14</f>
        <v>1</v>
      </c>
      <c r="L13" s="36">
        <f>Elektrenai!$R15</f>
        <v>0</v>
      </c>
      <c r="M13" s="36">
        <f>Elektrenai!$R16</f>
        <v>0</v>
      </c>
      <c r="N13" s="37">
        <f t="shared" si="1"/>
        <v>13</v>
      </c>
      <c r="O13" s="36">
        <f>Elektrenai!$R18</f>
        <v>5</v>
      </c>
      <c r="P13" s="36">
        <f>Elektrenai!$R19</f>
        <v>4</v>
      </c>
      <c r="Q13" s="36">
        <f>Elektrenai!$R20</f>
        <v>4</v>
      </c>
      <c r="R13" s="36">
        <f>Elektrenai!$R21</f>
        <v>1</v>
      </c>
      <c r="S13" s="36">
        <f>Elektrenai!$R22</f>
        <v>1</v>
      </c>
      <c r="T13" s="36">
        <f>Elektrenai!$R23</f>
        <v>0</v>
      </c>
      <c r="U13" s="36">
        <f>Elektrenai!$R24</f>
        <v>0</v>
      </c>
      <c r="V13" s="36">
        <f>Elektrenai!$R25</f>
        <v>0</v>
      </c>
      <c r="W13" s="36">
        <f>Elektrenai!$R26</f>
        <v>1</v>
      </c>
      <c r="X13" s="37">
        <f t="shared" si="0"/>
        <v>1</v>
      </c>
      <c r="Y13" s="36">
        <f>Elektrenai!$R28</f>
        <v>0</v>
      </c>
      <c r="Z13" s="36">
        <f>Elektrenai!$R29</f>
        <v>1</v>
      </c>
      <c r="AA13" s="36">
        <f>Elektrenai!$R30</f>
        <v>11</v>
      </c>
      <c r="AB13" s="36">
        <f>Elektrenai!$R31</f>
        <v>1</v>
      </c>
      <c r="AC13" s="36">
        <f>Elektrenai!$R32</f>
        <v>5</v>
      </c>
      <c r="AD13" s="36">
        <f>Elektrenai!$R33</f>
        <v>0</v>
      </c>
      <c r="AE13" s="36">
        <f>Elektrenai!$R34</f>
        <v>2</v>
      </c>
      <c r="AF13" s="36">
        <f>Elektrenai!$R35</f>
        <v>0</v>
      </c>
      <c r="AG13" s="36">
        <f>Elektrenai!$R36</f>
        <v>0</v>
      </c>
      <c r="AH13" s="36">
        <f>Elektrenai!$R37</f>
        <v>0</v>
      </c>
      <c r="AI13" s="36">
        <f>Elektrenai!$R38</f>
        <v>0</v>
      </c>
      <c r="AJ13" s="36">
        <f>Elektrenai!$R39</f>
        <v>0</v>
      </c>
      <c r="AK13" s="36">
        <f>Elektrenai!$R40</f>
        <v>1</v>
      </c>
      <c r="AL13" s="36">
        <f>Elektrenai!$R41</f>
        <v>0</v>
      </c>
      <c r="AM13" s="36">
        <f>Elektrenai!$R42</f>
        <v>1</v>
      </c>
      <c r="AN13" s="36">
        <f>Elektrenai!$R43</f>
        <v>3</v>
      </c>
      <c r="AO13" s="36">
        <f>Elektrenai!$R44</f>
        <v>0</v>
      </c>
      <c r="AP13" s="36">
        <f>Elektrenai!$R45</f>
        <v>21</v>
      </c>
      <c r="AQ13" s="36"/>
    </row>
    <row r="14" spans="1:43" ht="12" customHeight="1" x14ac:dyDescent="0.2">
      <c r="A14" s="31" t="s">
        <v>12</v>
      </c>
      <c r="B14" s="30" t="s">
        <v>102</v>
      </c>
      <c r="C14" s="36">
        <f>Ignalina!$R6</f>
        <v>1</v>
      </c>
      <c r="D14" s="36">
        <f>Ignalina!$R7</f>
        <v>0</v>
      </c>
      <c r="E14" s="37">
        <f>Ignalina!$R8</f>
        <v>1</v>
      </c>
      <c r="F14" s="36">
        <f>Ignalina!$R9</f>
        <v>0</v>
      </c>
      <c r="G14" s="36">
        <f>Ignalina!$R10</f>
        <v>1</v>
      </c>
      <c r="H14" s="36">
        <f>Ignalina!$R11</f>
        <v>0</v>
      </c>
      <c r="I14" s="36">
        <f>Ignalina!$R12</f>
        <v>0</v>
      </c>
      <c r="J14" s="37">
        <f>Ignalina!$R13</f>
        <v>1</v>
      </c>
      <c r="K14" s="36">
        <f>Ignalina!$R14</f>
        <v>0</v>
      </c>
      <c r="L14" s="36">
        <f>Ignalina!$R15</f>
        <v>1</v>
      </c>
      <c r="M14" s="36">
        <f>Ignalina!$R16</f>
        <v>0</v>
      </c>
      <c r="N14" s="37">
        <f t="shared" si="1"/>
        <v>7</v>
      </c>
      <c r="O14" s="36">
        <f>Ignalina!$R18</f>
        <v>1</v>
      </c>
      <c r="P14" s="36">
        <f>Ignalina!$R19</f>
        <v>5</v>
      </c>
      <c r="Q14" s="36">
        <f>Ignalina!$R20</f>
        <v>1</v>
      </c>
      <c r="R14" s="36">
        <f>Ignalina!$R21</f>
        <v>0</v>
      </c>
      <c r="S14" s="36">
        <f>Ignalina!$R22</f>
        <v>0</v>
      </c>
      <c r="T14" s="36">
        <f>Ignalina!$R23</f>
        <v>0</v>
      </c>
      <c r="U14" s="36">
        <f>Ignalina!$R24</f>
        <v>0</v>
      </c>
      <c r="V14" s="36">
        <f>Ignalina!$R25</f>
        <v>0</v>
      </c>
      <c r="W14" s="36">
        <f>Ignalina!$R26</f>
        <v>0</v>
      </c>
      <c r="X14" s="37">
        <f t="shared" si="0"/>
        <v>2</v>
      </c>
      <c r="Y14" s="36">
        <f>Ignalina!$R28</f>
        <v>1</v>
      </c>
      <c r="Z14" s="36">
        <f>Ignalina!$R29</f>
        <v>1</v>
      </c>
      <c r="AA14" s="36">
        <f>Ignalina!$R30</f>
        <v>5</v>
      </c>
      <c r="AB14" s="36">
        <f>Ignalina!$R31</f>
        <v>0</v>
      </c>
      <c r="AC14" s="36">
        <f>Ignalina!$R32</f>
        <v>4</v>
      </c>
      <c r="AD14" s="36">
        <f>Ignalina!$R33</f>
        <v>0</v>
      </c>
      <c r="AE14" s="36">
        <f>Ignalina!$R34</f>
        <v>2</v>
      </c>
      <c r="AF14" s="36">
        <f>Ignalina!$R35</f>
        <v>0</v>
      </c>
      <c r="AG14" s="36">
        <f>Ignalina!$R36</f>
        <v>0</v>
      </c>
      <c r="AH14" s="36">
        <f>Ignalina!$R37</f>
        <v>1</v>
      </c>
      <c r="AI14" s="36">
        <f>Ignalina!$R38</f>
        <v>0</v>
      </c>
      <c r="AJ14" s="36">
        <f>Ignalina!$R39</f>
        <v>0</v>
      </c>
      <c r="AK14" s="36">
        <f>Ignalina!$R40</f>
        <v>0</v>
      </c>
      <c r="AL14" s="36">
        <f>Ignalina!$R41</f>
        <v>0</v>
      </c>
      <c r="AM14" s="36">
        <f>Ignalina!$R42</f>
        <v>0</v>
      </c>
      <c r="AN14" s="36">
        <f>Ignalina!$R43</f>
        <v>4</v>
      </c>
      <c r="AO14" s="36">
        <f>Ignalina!$R44</f>
        <v>0</v>
      </c>
      <c r="AP14" s="36">
        <f>Ignalina!$R45</f>
        <v>10</v>
      </c>
      <c r="AQ14" s="36"/>
    </row>
    <row r="15" spans="1:43" ht="12" customHeight="1" x14ac:dyDescent="0.2">
      <c r="A15" s="31" t="s">
        <v>13</v>
      </c>
      <c r="B15" s="30" t="s">
        <v>103</v>
      </c>
      <c r="C15" s="36">
        <f>Jonava!$R6</f>
        <v>1</v>
      </c>
      <c r="D15" s="36">
        <f>Jonava!$R7</f>
        <v>0</v>
      </c>
      <c r="E15" s="37">
        <f>Jonava!$R8</f>
        <v>15</v>
      </c>
      <c r="F15" s="36">
        <f>Jonava!$R9</f>
        <v>1</v>
      </c>
      <c r="G15" s="36">
        <f>Jonava!$R10</f>
        <v>14</v>
      </c>
      <c r="H15" s="36">
        <f>Jonava!$R11</f>
        <v>0</v>
      </c>
      <c r="I15" s="36">
        <f>Jonava!$R12</f>
        <v>0</v>
      </c>
      <c r="J15" s="37">
        <f>Jonava!$R13</f>
        <v>1</v>
      </c>
      <c r="K15" s="36">
        <f>Jonava!$R14</f>
        <v>0</v>
      </c>
      <c r="L15" s="36">
        <f>Jonava!$R15</f>
        <v>0</v>
      </c>
      <c r="M15" s="36">
        <f>Jonava!$R16</f>
        <v>1</v>
      </c>
      <c r="N15" s="37">
        <f t="shared" si="1"/>
        <v>28</v>
      </c>
      <c r="O15" s="36">
        <f>Jonava!$R18</f>
        <v>3</v>
      </c>
      <c r="P15" s="36">
        <f>Jonava!$R19</f>
        <v>13</v>
      </c>
      <c r="Q15" s="36">
        <f>Jonava!$R20</f>
        <v>12</v>
      </c>
      <c r="R15" s="36">
        <f>Jonava!$R21</f>
        <v>0</v>
      </c>
      <c r="S15" s="36">
        <f>Jonava!$R22</f>
        <v>0</v>
      </c>
      <c r="T15" s="36">
        <f>Jonava!$R23</f>
        <v>0</v>
      </c>
      <c r="U15" s="36">
        <f>Jonava!$R24</f>
        <v>0</v>
      </c>
      <c r="V15" s="36">
        <f>Jonava!$R25</f>
        <v>0</v>
      </c>
      <c r="W15" s="36">
        <f>Jonava!$R26</f>
        <v>0</v>
      </c>
      <c r="X15" s="37">
        <f t="shared" si="0"/>
        <v>0</v>
      </c>
      <c r="Y15" s="36">
        <f>Jonava!$R28</f>
        <v>0</v>
      </c>
      <c r="Z15" s="36">
        <f>Jonava!$R29</f>
        <v>0</v>
      </c>
      <c r="AA15" s="36">
        <f>Jonava!$R30</f>
        <v>31</v>
      </c>
      <c r="AB15" s="36">
        <f>Jonava!$R31</f>
        <v>19</v>
      </c>
      <c r="AC15" s="36">
        <f>Jonava!$R32</f>
        <v>21</v>
      </c>
      <c r="AD15" s="36">
        <f>Jonava!$R33</f>
        <v>0</v>
      </c>
      <c r="AE15" s="36">
        <f>Jonava!$R34</f>
        <v>4</v>
      </c>
      <c r="AF15" s="36">
        <f>Jonava!$R35</f>
        <v>1</v>
      </c>
      <c r="AG15" s="36">
        <f>Jonava!$R36</f>
        <v>1</v>
      </c>
      <c r="AH15" s="36">
        <f>Jonava!$R37</f>
        <v>0</v>
      </c>
      <c r="AI15" s="36">
        <f>Jonava!$R38</f>
        <v>0</v>
      </c>
      <c r="AJ15" s="36">
        <f>Jonava!$R39</f>
        <v>0</v>
      </c>
      <c r="AK15" s="36">
        <f>Jonava!$R40</f>
        <v>0</v>
      </c>
      <c r="AL15" s="36">
        <f>Jonava!$R41</f>
        <v>0</v>
      </c>
      <c r="AM15" s="36">
        <f>Jonava!$R42</f>
        <v>0</v>
      </c>
      <c r="AN15" s="36">
        <f>Jonava!$R43</f>
        <v>1</v>
      </c>
      <c r="AO15" s="36">
        <f>Jonava!$R44</f>
        <v>2</v>
      </c>
      <c r="AP15" s="36">
        <f>Jonava!$R45</f>
        <v>25</v>
      </c>
      <c r="AQ15" s="36"/>
    </row>
    <row r="16" spans="1:43" ht="12" customHeight="1" x14ac:dyDescent="0.2">
      <c r="A16" s="31" t="s">
        <v>14</v>
      </c>
      <c r="B16" s="30" t="s">
        <v>104</v>
      </c>
      <c r="C16" s="36">
        <f>Joniskis!$R6</f>
        <v>0</v>
      </c>
      <c r="D16" s="36">
        <f>Joniskis!$R7</f>
        <v>0</v>
      </c>
      <c r="E16" s="37">
        <f>Joniskis!$R8</f>
        <v>13</v>
      </c>
      <c r="F16" s="36">
        <f>Joniskis!$R9</f>
        <v>0</v>
      </c>
      <c r="G16" s="36">
        <f>Joniskis!$R10</f>
        <v>13</v>
      </c>
      <c r="H16" s="36">
        <f>Joniskis!$R11</f>
        <v>0</v>
      </c>
      <c r="I16" s="36">
        <f>Joniskis!$R12</f>
        <v>0</v>
      </c>
      <c r="J16" s="37">
        <f>Joniskis!$R13</f>
        <v>0</v>
      </c>
      <c r="K16" s="36">
        <f>Joniskis!$R14</f>
        <v>0</v>
      </c>
      <c r="L16" s="36">
        <f>Joniskis!$R15</f>
        <v>0</v>
      </c>
      <c r="M16" s="36">
        <f>Joniskis!$R16</f>
        <v>0</v>
      </c>
      <c r="N16" s="37">
        <f t="shared" si="1"/>
        <v>21</v>
      </c>
      <c r="O16" s="36">
        <f>Joniskis!$R18</f>
        <v>5</v>
      </c>
      <c r="P16" s="36">
        <f>Joniskis!$R19</f>
        <v>4</v>
      </c>
      <c r="Q16" s="36">
        <f>Joniskis!$R20</f>
        <v>12</v>
      </c>
      <c r="R16" s="36">
        <f>Joniskis!$R21</f>
        <v>0</v>
      </c>
      <c r="S16" s="36">
        <f>Joniskis!$R22</f>
        <v>0</v>
      </c>
      <c r="T16" s="36">
        <f>Joniskis!$R23</f>
        <v>0</v>
      </c>
      <c r="U16" s="36">
        <f>Joniskis!$R24</f>
        <v>0</v>
      </c>
      <c r="V16" s="36">
        <f>Joniskis!$R25</f>
        <v>0</v>
      </c>
      <c r="W16" s="36">
        <f>Joniskis!$R26</f>
        <v>0</v>
      </c>
      <c r="X16" s="37">
        <f t="shared" si="0"/>
        <v>0</v>
      </c>
      <c r="Y16" s="36">
        <f>Joniskis!$R28</f>
        <v>0</v>
      </c>
      <c r="Z16" s="36">
        <f>Joniskis!$R29</f>
        <v>0</v>
      </c>
      <c r="AA16" s="36">
        <f>Joniskis!$R30</f>
        <v>31</v>
      </c>
      <c r="AB16" s="36">
        <f>Joniskis!$R31</f>
        <v>33</v>
      </c>
      <c r="AC16" s="36">
        <f>Joniskis!$R32</f>
        <v>0</v>
      </c>
      <c r="AD16" s="36">
        <f>Joniskis!$R33</f>
        <v>0</v>
      </c>
      <c r="AE16" s="36">
        <f>Joniskis!$R34</f>
        <v>3</v>
      </c>
      <c r="AF16" s="36">
        <f>Joniskis!$R35</f>
        <v>0</v>
      </c>
      <c r="AG16" s="36">
        <f>Joniskis!$R36</f>
        <v>0</v>
      </c>
      <c r="AH16" s="36">
        <f>Joniskis!$R37</f>
        <v>0</v>
      </c>
      <c r="AI16" s="36">
        <f>Joniskis!$R38</f>
        <v>0</v>
      </c>
      <c r="AJ16" s="36">
        <f>Joniskis!$R39</f>
        <v>0</v>
      </c>
      <c r="AK16" s="36">
        <f>Joniskis!$R40</f>
        <v>0</v>
      </c>
      <c r="AL16" s="36">
        <f>Joniskis!$R41</f>
        <v>0</v>
      </c>
      <c r="AM16" s="36">
        <f>Joniskis!$R42</f>
        <v>0</v>
      </c>
      <c r="AN16" s="36">
        <f>Joniskis!$R43</f>
        <v>5</v>
      </c>
      <c r="AO16" s="36">
        <f>Joniskis!$R44</f>
        <v>0</v>
      </c>
      <c r="AP16" s="36">
        <f>Joniskis!$R45</f>
        <v>0</v>
      </c>
      <c r="AQ16" s="36"/>
    </row>
    <row r="17" spans="1:43" ht="12" customHeight="1" x14ac:dyDescent="0.2">
      <c r="A17" s="31" t="s">
        <v>15</v>
      </c>
      <c r="B17" s="30" t="s">
        <v>105</v>
      </c>
      <c r="C17" s="36">
        <f>Jurbarkas!$R6</f>
        <v>0</v>
      </c>
      <c r="D17" s="36">
        <f>Jurbarkas!$R7</f>
        <v>0</v>
      </c>
      <c r="E17" s="37">
        <f>Jurbarkas!$R8</f>
        <v>13</v>
      </c>
      <c r="F17" s="36">
        <f>Jurbarkas!$R9</f>
        <v>0</v>
      </c>
      <c r="G17" s="36">
        <f>Jurbarkas!$R10</f>
        <v>13</v>
      </c>
      <c r="H17" s="36">
        <f>Jurbarkas!$R11</f>
        <v>0</v>
      </c>
      <c r="I17" s="36">
        <f>Jurbarkas!$R12</f>
        <v>0</v>
      </c>
      <c r="J17" s="37">
        <f>Jurbarkas!$R13</f>
        <v>0</v>
      </c>
      <c r="K17" s="36">
        <f>Jurbarkas!$R14</f>
        <v>0</v>
      </c>
      <c r="L17" s="36">
        <f>Jurbarkas!$R15</f>
        <v>0</v>
      </c>
      <c r="M17" s="36">
        <f>Jurbarkas!$R16</f>
        <v>0</v>
      </c>
      <c r="N17" s="37">
        <f t="shared" si="1"/>
        <v>21</v>
      </c>
      <c r="O17" s="36">
        <f>Jurbarkas!$R18</f>
        <v>4</v>
      </c>
      <c r="P17" s="36">
        <f>Jurbarkas!$R19</f>
        <v>11</v>
      </c>
      <c r="Q17" s="36">
        <f>Jurbarkas!$R20</f>
        <v>6</v>
      </c>
      <c r="R17" s="36">
        <f>Jurbarkas!$R21</f>
        <v>0</v>
      </c>
      <c r="S17" s="36">
        <f>Jurbarkas!$R22</f>
        <v>0</v>
      </c>
      <c r="T17" s="36">
        <f>Jurbarkas!$R23</f>
        <v>0</v>
      </c>
      <c r="U17" s="36">
        <f>Jurbarkas!$R24</f>
        <v>0</v>
      </c>
      <c r="V17" s="36">
        <f>Jurbarkas!$R25</f>
        <v>0</v>
      </c>
      <c r="W17" s="36">
        <f>Jurbarkas!$R26</f>
        <v>0</v>
      </c>
      <c r="X17" s="37">
        <f t="shared" si="0"/>
        <v>2</v>
      </c>
      <c r="Y17" s="36">
        <f>Jurbarkas!$R28</f>
        <v>1</v>
      </c>
      <c r="Z17" s="36">
        <f>Jurbarkas!$R29</f>
        <v>1</v>
      </c>
      <c r="AA17" s="36">
        <f>Jurbarkas!$R30</f>
        <v>23</v>
      </c>
      <c r="AB17" s="36">
        <f>Jurbarkas!$R31</f>
        <v>20</v>
      </c>
      <c r="AC17" s="36">
        <f>Jurbarkas!$R32</f>
        <v>4</v>
      </c>
      <c r="AD17" s="36">
        <f>Jurbarkas!$R33</f>
        <v>2</v>
      </c>
      <c r="AE17" s="36">
        <f>Jurbarkas!$R34</f>
        <v>7</v>
      </c>
      <c r="AF17" s="36">
        <f>Jurbarkas!$R35</f>
        <v>0</v>
      </c>
      <c r="AG17" s="36">
        <f>Jurbarkas!$R36</f>
        <v>0</v>
      </c>
      <c r="AH17" s="36">
        <f>Jurbarkas!$R37</f>
        <v>0</v>
      </c>
      <c r="AI17" s="36">
        <f>Jurbarkas!$R38</f>
        <v>1</v>
      </c>
      <c r="AJ17" s="36">
        <f>Jurbarkas!$R39</f>
        <v>0</v>
      </c>
      <c r="AK17" s="36">
        <f>Jurbarkas!$R40</f>
        <v>0</v>
      </c>
      <c r="AL17" s="36">
        <f>Jurbarkas!$R41</f>
        <v>0</v>
      </c>
      <c r="AM17" s="36">
        <f>Jurbarkas!$R42</f>
        <v>1</v>
      </c>
      <c r="AN17" s="36">
        <f>Jurbarkas!$R43</f>
        <v>1</v>
      </c>
      <c r="AO17" s="36">
        <f>Jurbarkas!$R44</f>
        <v>0</v>
      </c>
      <c r="AP17" s="36">
        <f>Jurbarkas!$R45</f>
        <v>0</v>
      </c>
      <c r="AQ17" s="36"/>
    </row>
    <row r="18" spans="1:43" ht="12" customHeight="1" x14ac:dyDescent="0.2">
      <c r="A18" s="31" t="s">
        <v>16</v>
      </c>
      <c r="B18" s="30" t="s">
        <v>106</v>
      </c>
      <c r="C18" s="36">
        <f>Kaisiadorys!$R6</f>
        <v>0</v>
      </c>
      <c r="D18" s="36">
        <f>Kaisiadorys!$R7</f>
        <v>0</v>
      </c>
      <c r="E18" s="37">
        <f>Kaisiadorys!$R8</f>
        <v>8</v>
      </c>
      <c r="F18" s="36">
        <f>Kaisiadorys!$R9</f>
        <v>0</v>
      </c>
      <c r="G18" s="36">
        <f>Kaisiadorys!$R10</f>
        <v>8</v>
      </c>
      <c r="H18" s="36">
        <f>Kaisiadorys!$R11</f>
        <v>0</v>
      </c>
      <c r="I18" s="36">
        <f>Kaisiadorys!$R12</f>
        <v>0</v>
      </c>
      <c r="J18" s="37">
        <f>Kaisiadorys!$R13</f>
        <v>1</v>
      </c>
      <c r="K18" s="36">
        <f>Kaisiadorys!$R14</f>
        <v>0</v>
      </c>
      <c r="L18" s="36">
        <f>Kaisiadorys!$R15</f>
        <v>0</v>
      </c>
      <c r="M18" s="36">
        <f>Kaisiadorys!$R16</f>
        <v>1</v>
      </c>
      <c r="N18" s="37">
        <f t="shared" si="1"/>
        <v>27</v>
      </c>
      <c r="O18" s="36">
        <f>Kaisiadorys!$R18</f>
        <v>4</v>
      </c>
      <c r="P18" s="36">
        <f>Kaisiadorys!$R19</f>
        <v>0</v>
      </c>
      <c r="Q18" s="36">
        <f>Kaisiadorys!$R20</f>
        <v>23</v>
      </c>
      <c r="R18" s="36">
        <f>Kaisiadorys!$R21</f>
        <v>0</v>
      </c>
      <c r="S18" s="36">
        <f>Kaisiadorys!$R22</f>
        <v>0</v>
      </c>
      <c r="T18" s="36">
        <f>Kaisiadorys!$R23</f>
        <v>0</v>
      </c>
      <c r="U18" s="36">
        <f>Kaisiadorys!$R24</f>
        <v>0</v>
      </c>
      <c r="V18" s="36">
        <f>Kaisiadorys!$R25</f>
        <v>0</v>
      </c>
      <c r="W18" s="36">
        <f>Kaisiadorys!$R26</f>
        <v>0</v>
      </c>
      <c r="X18" s="37">
        <f t="shared" si="0"/>
        <v>0</v>
      </c>
      <c r="Y18" s="36">
        <f>Kaisiadorys!$R28</f>
        <v>0</v>
      </c>
      <c r="Z18" s="36">
        <f>Kaisiadorys!$R29</f>
        <v>0</v>
      </c>
      <c r="AA18" s="36">
        <f>Kaisiadorys!$R30</f>
        <v>23</v>
      </c>
      <c r="AB18" s="36">
        <f>Kaisiadorys!$R31</f>
        <v>8</v>
      </c>
      <c r="AC18" s="36">
        <f>Kaisiadorys!$R32</f>
        <v>9</v>
      </c>
      <c r="AD18" s="36">
        <f>Kaisiadorys!$R33</f>
        <v>3</v>
      </c>
      <c r="AE18" s="36">
        <f>Kaisiadorys!$R34</f>
        <v>2</v>
      </c>
      <c r="AF18" s="36">
        <f>Kaisiadorys!$R35</f>
        <v>0</v>
      </c>
      <c r="AG18" s="36">
        <f>Kaisiadorys!$R36</f>
        <v>0</v>
      </c>
      <c r="AH18" s="36">
        <f>Kaisiadorys!$R37</f>
        <v>0</v>
      </c>
      <c r="AI18" s="36">
        <f>Kaisiadorys!$R38</f>
        <v>0</v>
      </c>
      <c r="AJ18" s="36">
        <f>Kaisiadorys!$R39</f>
        <v>0</v>
      </c>
      <c r="AK18" s="36">
        <f>Kaisiadorys!$R40</f>
        <v>0</v>
      </c>
      <c r="AL18" s="36">
        <f>Kaisiadorys!$R41</f>
        <v>0</v>
      </c>
      <c r="AM18" s="36">
        <f>Kaisiadorys!$R42</f>
        <v>0</v>
      </c>
      <c r="AN18" s="36">
        <f>Kaisiadorys!$R43</f>
        <v>2</v>
      </c>
      <c r="AO18" s="36">
        <f>Kaisiadorys!$R44</f>
        <v>0</v>
      </c>
      <c r="AP18" s="36">
        <f>Kaisiadorys!$R45</f>
        <v>7.4</v>
      </c>
      <c r="AQ18" s="36"/>
    </row>
    <row r="19" spans="1:43" ht="12" customHeight="1" x14ac:dyDescent="0.2">
      <c r="A19" s="31" t="s">
        <v>17</v>
      </c>
      <c r="B19" s="30" t="s">
        <v>107</v>
      </c>
      <c r="C19" s="36">
        <f>Kalvarija!$R6</f>
        <v>0</v>
      </c>
      <c r="D19" s="36">
        <f>Kalvarija!$R7</f>
        <v>0</v>
      </c>
      <c r="E19" s="37">
        <f>Kalvarija!$R8</f>
        <v>1</v>
      </c>
      <c r="F19" s="36">
        <f>Kalvarija!$R9</f>
        <v>0</v>
      </c>
      <c r="G19" s="36">
        <f>Kalvarija!$R10</f>
        <v>1</v>
      </c>
      <c r="H19" s="36">
        <f>Kalvarija!$R11</f>
        <v>0</v>
      </c>
      <c r="I19" s="36">
        <f>Kalvarija!$R12</f>
        <v>1</v>
      </c>
      <c r="J19" s="37">
        <f>Kalvarija!$R13</f>
        <v>0</v>
      </c>
      <c r="K19" s="36">
        <f>Kalvarija!$R14</f>
        <v>0</v>
      </c>
      <c r="L19" s="36">
        <f>Kalvarija!$R15</f>
        <v>0</v>
      </c>
      <c r="M19" s="36">
        <f>Kalvarija!$R16</f>
        <v>0</v>
      </c>
      <c r="N19" s="37">
        <f t="shared" si="1"/>
        <v>8</v>
      </c>
      <c r="O19" s="36">
        <f>Kalvarija!$R18</f>
        <v>2</v>
      </c>
      <c r="P19" s="36">
        <f>Kalvarija!$R19</f>
        <v>3</v>
      </c>
      <c r="Q19" s="36">
        <f>Kalvarija!$R20</f>
        <v>3</v>
      </c>
      <c r="R19" s="36">
        <f>Kalvarija!$R21</f>
        <v>0</v>
      </c>
      <c r="S19" s="36">
        <f>Kalvarija!$R22</f>
        <v>0</v>
      </c>
      <c r="T19" s="36">
        <f>Kalvarija!$R23</f>
        <v>0</v>
      </c>
      <c r="U19" s="36">
        <f>Kalvarija!$R24</f>
        <v>0</v>
      </c>
      <c r="V19" s="36">
        <f>Kalvarija!$R25</f>
        <v>0</v>
      </c>
      <c r="W19" s="36">
        <f>Kalvarija!$R26</f>
        <v>0</v>
      </c>
      <c r="X19" s="37">
        <f t="shared" si="0"/>
        <v>0</v>
      </c>
      <c r="Y19" s="36">
        <f>Kalvarija!$R28</f>
        <v>0</v>
      </c>
      <c r="Z19" s="36">
        <f>Kalvarija!$R29</f>
        <v>0</v>
      </c>
      <c r="AA19" s="36">
        <f>Kalvarija!$R30</f>
        <v>6</v>
      </c>
      <c r="AB19" s="36">
        <f>Kalvarija!$R31</f>
        <v>3</v>
      </c>
      <c r="AC19" s="36">
        <f>Kalvarija!$R32</f>
        <v>2</v>
      </c>
      <c r="AD19" s="36">
        <f>Kalvarija!$R33</f>
        <v>0</v>
      </c>
      <c r="AE19" s="36">
        <f>Kalvarija!$R34</f>
        <v>2</v>
      </c>
      <c r="AF19" s="36">
        <f>Kalvarija!$R35</f>
        <v>1</v>
      </c>
      <c r="AG19" s="36">
        <f>Kalvarija!$R36</f>
        <v>1</v>
      </c>
      <c r="AH19" s="36">
        <f>Kalvarija!$R37</f>
        <v>0</v>
      </c>
      <c r="AI19" s="36">
        <f>Kalvarija!$R38</f>
        <v>0</v>
      </c>
      <c r="AJ19" s="36">
        <f>Kalvarija!$R39</f>
        <v>0</v>
      </c>
      <c r="AK19" s="36">
        <f>Kalvarija!$R40</f>
        <v>0</v>
      </c>
      <c r="AL19" s="36">
        <f>Kalvarija!$R41</f>
        <v>0</v>
      </c>
      <c r="AM19" s="36">
        <f>Kalvarija!$R42</f>
        <v>0</v>
      </c>
      <c r="AN19" s="36">
        <f>Kalvarija!$R43</f>
        <v>0</v>
      </c>
      <c r="AO19" s="36">
        <f>Kalvarija!$R44</f>
        <v>0</v>
      </c>
      <c r="AP19" s="36">
        <f>Kalvarija!$R45</f>
        <v>0</v>
      </c>
      <c r="AQ19" s="36"/>
    </row>
    <row r="20" spans="1:43" ht="12" customHeight="1" x14ac:dyDescent="0.2">
      <c r="A20" s="31" t="s">
        <v>18</v>
      </c>
      <c r="B20" s="30" t="s">
        <v>108</v>
      </c>
      <c r="C20" s="36">
        <f>Kaunas!$R6</f>
        <v>1</v>
      </c>
      <c r="D20" s="36">
        <f>Kaunas!$R7</f>
        <v>9</v>
      </c>
      <c r="E20" s="37">
        <f>Kaunas!$R8</f>
        <v>24</v>
      </c>
      <c r="F20" s="36">
        <f>Kaunas!$R9</f>
        <v>1</v>
      </c>
      <c r="G20" s="36">
        <f>Kaunas!$R10</f>
        <v>23</v>
      </c>
      <c r="H20" s="36">
        <f>Kaunas!$R11</f>
        <v>1</v>
      </c>
      <c r="I20" s="36">
        <f>Kaunas!$R12</f>
        <v>2</v>
      </c>
      <c r="J20" s="37">
        <f>Kaunas!$R13</f>
        <v>8</v>
      </c>
      <c r="K20" s="36">
        <f>Kaunas!$R14</f>
        <v>1</v>
      </c>
      <c r="L20" s="36">
        <f>Kaunas!$R15</f>
        <v>7</v>
      </c>
      <c r="M20" s="36">
        <f>Kaunas!$R16</f>
        <v>0</v>
      </c>
      <c r="N20" s="37">
        <f t="shared" si="1"/>
        <v>179</v>
      </c>
      <c r="O20" s="36">
        <f>Kaunas!$R18</f>
        <v>52</v>
      </c>
      <c r="P20" s="36">
        <f>Kaunas!$R19</f>
        <v>49</v>
      </c>
      <c r="Q20" s="36">
        <f>Kaunas!$R20</f>
        <v>78</v>
      </c>
      <c r="R20" s="36">
        <f>Kaunas!$R21</f>
        <v>2</v>
      </c>
      <c r="S20" s="36">
        <f>Kaunas!$R22</f>
        <v>2</v>
      </c>
      <c r="T20" s="36">
        <f>Kaunas!$R23</f>
        <v>0</v>
      </c>
      <c r="U20" s="36">
        <f>Kaunas!$R24</f>
        <v>0</v>
      </c>
      <c r="V20" s="36">
        <f>Kaunas!$R25</f>
        <v>1</v>
      </c>
      <c r="W20" s="36">
        <f>Kaunas!$R26</f>
        <v>4</v>
      </c>
      <c r="X20" s="37">
        <f t="shared" si="0"/>
        <v>4</v>
      </c>
      <c r="Y20" s="36">
        <f>Kaunas!$R28</f>
        <v>0</v>
      </c>
      <c r="Z20" s="36">
        <f>Kaunas!$R29</f>
        <v>4</v>
      </c>
      <c r="AA20" s="36">
        <f>Kaunas!$R30</f>
        <v>111</v>
      </c>
      <c r="AB20" s="36">
        <f>Kaunas!$R31</f>
        <v>39</v>
      </c>
      <c r="AC20" s="36">
        <f>Kaunas!$R32</f>
        <v>35</v>
      </c>
      <c r="AD20" s="36">
        <f>Kaunas!$R33</f>
        <v>11</v>
      </c>
      <c r="AE20" s="36">
        <f>Kaunas!$R34</f>
        <v>30</v>
      </c>
      <c r="AF20" s="36">
        <f>Kaunas!$R35</f>
        <v>0</v>
      </c>
      <c r="AG20" s="36">
        <f>Kaunas!$R36</f>
        <v>0</v>
      </c>
      <c r="AH20" s="36">
        <f>Kaunas!$R37</f>
        <v>0</v>
      </c>
      <c r="AI20" s="36">
        <f>Kaunas!$R38</f>
        <v>4</v>
      </c>
      <c r="AJ20" s="36">
        <f>Kaunas!$R39</f>
        <v>1</v>
      </c>
      <c r="AK20" s="36">
        <f>Kaunas!$R40</f>
        <v>0</v>
      </c>
      <c r="AL20" s="36">
        <f>Kaunas!$R41</f>
        <v>0</v>
      </c>
      <c r="AM20" s="36">
        <f>Kaunas!$R42</f>
        <v>3</v>
      </c>
      <c r="AN20" s="36">
        <f>Kaunas!$R43</f>
        <v>31</v>
      </c>
      <c r="AO20" s="36">
        <f>Kaunas!$R44</f>
        <v>0</v>
      </c>
      <c r="AP20" s="36">
        <f>Kaunas!$R45</f>
        <v>130</v>
      </c>
      <c r="AQ20" s="36"/>
    </row>
    <row r="21" spans="1:43" ht="12" customHeight="1" x14ac:dyDescent="0.2">
      <c r="A21" s="31" t="s">
        <v>19</v>
      </c>
      <c r="B21" s="30" t="s">
        <v>109</v>
      </c>
      <c r="C21" s="36">
        <f>Kauno_rj!$R6</f>
        <v>1</v>
      </c>
      <c r="D21" s="36">
        <f>Kauno_rj!$R7</f>
        <v>0</v>
      </c>
      <c r="E21" s="37">
        <f>Kauno_rj!$R8</f>
        <v>25</v>
      </c>
      <c r="F21" s="36">
        <f>Kauno_rj!$R9</f>
        <v>0</v>
      </c>
      <c r="G21" s="36">
        <f>Kauno_rj!$R10</f>
        <v>25</v>
      </c>
      <c r="H21" s="36">
        <f>Kauno_rj!$R11</f>
        <v>0</v>
      </c>
      <c r="I21" s="36">
        <f>Kauno_rj!$R12</f>
        <v>5</v>
      </c>
      <c r="J21" s="37">
        <f>Kauno_rj!$R13</f>
        <v>1</v>
      </c>
      <c r="K21" s="36">
        <f>Kauno_rj!$R14</f>
        <v>0</v>
      </c>
      <c r="L21" s="36">
        <f>Kauno_rj!$R15</f>
        <v>1</v>
      </c>
      <c r="M21" s="36">
        <f>Kauno_rj!$R16</f>
        <v>0</v>
      </c>
      <c r="N21" s="37">
        <f t="shared" si="1"/>
        <v>41</v>
      </c>
      <c r="O21" s="36">
        <f>Kauno_rj!$R18</f>
        <v>4</v>
      </c>
      <c r="P21" s="36">
        <f>Kauno_rj!$R19</f>
        <v>21</v>
      </c>
      <c r="Q21" s="36">
        <f>Kauno_rj!$R20</f>
        <v>16</v>
      </c>
      <c r="R21" s="36">
        <f>Kauno_rj!$R21</f>
        <v>0</v>
      </c>
      <c r="S21" s="36">
        <f>Kauno_rj!$R22</f>
        <v>0</v>
      </c>
      <c r="T21" s="36">
        <f>Kauno_rj!$R23</f>
        <v>7</v>
      </c>
      <c r="U21" s="36">
        <f>Kauno_rj!$R24</f>
        <v>0</v>
      </c>
      <c r="V21" s="36">
        <f>Kauno_rj!$R25</f>
        <v>0</v>
      </c>
      <c r="W21" s="36">
        <f>Kauno_rj!$R26</f>
        <v>0</v>
      </c>
      <c r="X21" s="37">
        <f t="shared" si="0"/>
        <v>1</v>
      </c>
      <c r="Y21" s="36">
        <f>Kauno_rj!$R28</f>
        <v>0</v>
      </c>
      <c r="Z21" s="36">
        <f>Kauno_rj!$R29</f>
        <v>1</v>
      </c>
      <c r="AA21" s="36">
        <f>Kauno_rj!$R30</f>
        <v>60</v>
      </c>
      <c r="AB21" s="36">
        <f>Kauno_rj!$R31</f>
        <v>20</v>
      </c>
      <c r="AC21" s="36">
        <f>Kauno_rj!$R32</f>
        <v>28</v>
      </c>
      <c r="AD21" s="36">
        <f>Kauno_rj!$R33</f>
        <v>1</v>
      </c>
      <c r="AE21" s="36">
        <f>Kauno_rj!$R34</f>
        <v>14</v>
      </c>
      <c r="AF21" s="36">
        <f>Kauno_rj!$R35</f>
        <v>1</v>
      </c>
      <c r="AG21" s="36">
        <f>Kauno_rj!$R36</f>
        <v>1</v>
      </c>
      <c r="AH21" s="36">
        <f>Kauno_rj!$R37</f>
        <v>0</v>
      </c>
      <c r="AI21" s="36">
        <f>Kauno_rj!$R38</f>
        <v>0</v>
      </c>
      <c r="AJ21" s="36">
        <f>Kauno_rj!$R39</f>
        <v>0</v>
      </c>
      <c r="AK21" s="36">
        <f>Kauno_rj!$R40</f>
        <v>1</v>
      </c>
      <c r="AL21" s="36">
        <f>Kauno_rj!$R41</f>
        <v>1</v>
      </c>
      <c r="AM21" s="36">
        <f>Kauno_rj!$R42</f>
        <v>2</v>
      </c>
      <c r="AN21" s="36">
        <f>Kauno_rj!$R43</f>
        <v>2</v>
      </c>
      <c r="AO21" s="36">
        <f>Kauno_rj!$R44</f>
        <v>0</v>
      </c>
      <c r="AP21" s="36">
        <f>Kauno_rj!$R45</f>
        <v>73.7</v>
      </c>
      <c r="AQ21" s="36"/>
    </row>
    <row r="22" spans="1:43" ht="12" customHeight="1" x14ac:dyDescent="0.2">
      <c r="A22" s="31" t="s">
        <v>20</v>
      </c>
      <c r="B22" s="30" t="s">
        <v>110</v>
      </c>
      <c r="C22" s="36">
        <f>Kazlu_ruda!$R6</f>
        <v>0</v>
      </c>
      <c r="D22" s="36">
        <f>Kazlu_ruda!$R7</f>
        <v>0</v>
      </c>
      <c r="E22" s="37">
        <f>Kazlu_ruda!$R8</f>
        <v>1</v>
      </c>
      <c r="F22" s="36">
        <f>Kazlu_ruda!$R9</f>
        <v>0</v>
      </c>
      <c r="G22" s="36">
        <f>Kazlu_ruda!$R10</f>
        <v>1</v>
      </c>
      <c r="H22" s="36">
        <f>Kazlu_ruda!$R11</f>
        <v>0</v>
      </c>
      <c r="I22" s="36">
        <f>Kazlu_ruda!$R12</f>
        <v>0</v>
      </c>
      <c r="J22" s="37">
        <f>Kazlu_ruda!$R13</f>
        <v>0</v>
      </c>
      <c r="K22" s="36">
        <f>Kazlu_ruda!$R14</f>
        <v>0</v>
      </c>
      <c r="L22" s="36">
        <f>Kazlu_ruda!$R15</f>
        <v>0</v>
      </c>
      <c r="M22" s="36">
        <f>Kazlu_ruda!$R16</f>
        <v>0</v>
      </c>
      <c r="N22" s="37">
        <f t="shared" si="1"/>
        <v>5</v>
      </c>
      <c r="O22" s="36">
        <f>Kazlu_ruda!$R18</f>
        <v>2</v>
      </c>
      <c r="P22" s="36">
        <f>Kazlu_ruda!$R19</f>
        <v>1</v>
      </c>
      <c r="Q22" s="36">
        <f>Kazlu_ruda!$R20</f>
        <v>2</v>
      </c>
      <c r="R22" s="36">
        <f>Kazlu_ruda!$R21</f>
        <v>0</v>
      </c>
      <c r="S22" s="36">
        <f>Kazlu_ruda!$R22</f>
        <v>0</v>
      </c>
      <c r="T22" s="36">
        <f>Kazlu_ruda!$R23</f>
        <v>0</v>
      </c>
      <c r="U22" s="36">
        <f>Kazlu_ruda!$R24</f>
        <v>0</v>
      </c>
      <c r="V22" s="36">
        <f>Kazlu_ruda!$R25</f>
        <v>0</v>
      </c>
      <c r="W22" s="36">
        <f>Kazlu_ruda!$R26</f>
        <v>0</v>
      </c>
      <c r="X22" s="37">
        <f t="shared" si="0"/>
        <v>0</v>
      </c>
      <c r="Y22" s="36">
        <f>Kazlu_ruda!$R28</f>
        <v>0</v>
      </c>
      <c r="Z22" s="36">
        <f>Kazlu_ruda!$R29</f>
        <v>0</v>
      </c>
      <c r="AA22" s="36">
        <f>Kazlu_ruda!$R30</f>
        <v>6</v>
      </c>
      <c r="AB22" s="36">
        <f>Kazlu_ruda!$R31</f>
        <v>4</v>
      </c>
      <c r="AC22" s="36">
        <f>Kazlu_ruda!$R32</f>
        <v>3</v>
      </c>
      <c r="AD22" s="36">
        <f>Kazlu_ruda!$R33</f>
        <v>0</v>
      </c>
      <c r="AE22" s="36">
        <f>Kazlu_ruda!$R34</f>
        <v>0</v>
      </c>
      <c r="AF22" s="36">
        <f>Kazlu_ruda!$R35</f>
        <v>0</v>
      </c>
      <c r="AG22" s="36">
        <f>Kazlu_ruda!$R36</f>
        <v>0</v>
      </c>
      <c r="AH22" s="36">
        <f>Kazlu_ruda!$R37</f>
        <v>0</v>
      </c>
      <c r="AI22" s="36">
        <f>Kazlu_ruda!$R38</f>
        <v>0</v>
      </c>
      <c r="AJ22" s="36">
        <f>Kazlu_ruda!$R39</f>
        <v>0</v>
      </c>
      <c r="AK22" s="36">
        <f>Kazlu_ruda!$R40</f>
        <v>0</v>
      </c>
      <c r="AL22" s="36">
        <f>Kazlu_ruda!$R41</f>
        <v>0</v>
      </c>
      <c r="AM22" s="36">
        <f>Kazlu_ruda!$R42</f>
        <v>0</v>
      </c>
      <c r="AN22" s="36">
        <f>Kazlu_ruda!$R43</f>
        <v>5</v>
      </c>
      <c r="AO22" s="36">
        <f>Kazlu_ruda!$R44</f>
        <v>0</v>
      </c>
      <c r="AP22" s="36">
        <f>Kazlu_ruda!$R45</f>
        <v>4.46</v>
      </c>
      <c r="AQ22" s="36"/>
    </row>
    <row r="23" spans="1:43" ht="12" customHeight="1" x14ac:dyDescent="0.2">
      <c r="A23" s="31" t="s">
        <v>21</v>
      </c>
      <c r="B23" s="30" t="s">
        <v>111</v>
      </c>
      <c r="C23" s="36">
        <f>Kedainiai!$R6</f>
        <v>1</v>
      </c>
      <c r="D23" s="36">
        <f>Kedainiai!$R7</f>
        <v>1</v>
      </c>
      <c r="E23" s="37">
        <f>Kedainiai!$R8</f>
        <v>3</v>
      </c>
      <c r="F23" s="36">
        <f>Kedainiai!$R9</f>
        <v>0</v>
      </c>
      <c r="G23" s="36">
        <f>Kedainiai!$R10</f>
        <v>3</v>
      </c>
      <c r="H23" s="36">
        <f>Kedainiai!$R11</f>
        <v>0</v>
      </c>
      <c r="I23" s="36">
        <f>Kedainiai!$R12</f>
        <v>0</v>
      </c>
      <c r="J23" s="37">
        <f>Kedainiai!$R13</f>
        <v>2</v>
      </c>
      <c r="K23" s="36">
        <f>Kedainiai!$R14</f>
        <v>0</v>
      </c>
      <c r="L23" s="36">
        <f>Kedainiai!$R15</f>
        <v>2</v>
      </c>
      <c r="M23" s="36">
        <f>Kedainiai!$R16</f>
        <v>0</v>
      </c>
      <c r="N23" s="37">
        <f t="shared" si="1"/>
        <v>33</v>
      </c>
      <c r="O23" s="36">
        <f>Kedainiai!$R18</f>
        <v>0</v>
      </c>
      <c r="P23" s="36">
        <f>Kedainiai!$R19</f>
        <v>29</v>
      </c>
      <c r="Q23" s="36">
        <f>Kedainiai!$R20</f>
        <v>4</v>
      </c>
      <c r="R23" s="36">
        <f>Kedainiai!$R21</f>
        <v>0</v>
      </c>
      <c r="S23" s="36">
        <f>Kedainiai!$R22</f>
        <v>0</v>
      </c>
      <c r="T23" s="36">
        <f>Kedainiai!$R23</f>
        <v>1</v>
      </c>
      <c r="U23" s="36">
        <f>Kedainiai!$R24</f>
        <v>0</v>
      </c>
      <c r="V23" s="36">
        <f>Kedainiai!$R25</f>
        <v>0</v>
      </c>
      <c r="W23" s="36">
        <f>Kedainiai!$R26</f>
        <v>0</v>
      </c>
      <c r="X23" s="37">
        <f t="shared" si="0"/>
        <v>1</v>
      </c>
      <c r="Y23" s="36">
        <f>Kedainiai!$R28</f>
        <v>1</v>
      </c>
      <c r="Z23" s="36">
        <f>Kedainiai!$R29</f>
        <v>0</v>
      </c>
      <c r="AA23" s="36">
        <f>Kedainiai!$R30</f>
        <v>37</v>
      </c>
      <c r="AB23" s="36">
        <f>Kedainiai!$R31</f>
        <v>13</v>
      </c>
      <c r="AC23" s="36">
        <f>Kedainiai!$R32</f>
        <v>22</v>
      </c>
      <c r="AD23" s="36">
        <f>Kedainiai!$R33</f>
        <v>0</v>
      </c>
      <c r="AE23" s="36">
        <f>Kedainiai!$R34</f>
        <v>6</v>
      </c>
      <c r="AF23" s="36">
        <f>Kedainiai!$R35</f>
        <v>0</v>
      </c>
      <c r="AG23" s="36">
        <f>Kedainiai!$R36</f>
        <v>0</v>
      </c>
      <c r="AH23" s="36">
        <f>Kedainiai!$R37</f>
        <v>0</v>
      </c>
      <c r="AI23" s="36">
        <f>Kedainiai!$R38</f>
        <v>0</v>
      </c>
      <c r="AJ23" s="36">
        <f>Kedainiai!$R39</f>
        <v>0</v>
      </c>
      <c r="AK23" s="36">
        <f>Kedainiai!$R40</f>
        <v>0</v>
      </c>
      <c r="AL23" s="36">
        <f>Kedainiai!$R41</f>
        <v>0</v>
      </c>
      <c r="AM23" s="36">
        <f>Kedainiai!$R42</f>
        <v>0</v>
      </c>
      <c r="AN23" s="36">
        <f>Kedainiai!$R43</f>
        <v>8</v>
      </c>
      <c r="AO23" s="36">
        <f>Kedainiai!$R44</f>
        <v>0</v>
      </c>
      <c r="AP23" s="36">
        <f>Kedainiai!$R45</f>
        <v>0</v>
      </c>
      <c r="AQ23" s="36"/>
    </row>
    <row r="24" spans="1:43" ht="12" customHeight="1" x14ac:dyDescent="0.2">
      <c r="A24" s="31" t="s">
        <v>22</v>
      </c>
      <c r="B24" s="30" t="s">
        <v>112</v>
      </c>
      <c r="C24" s="36">
        <f>Kelmes!$R6</f>
        <v>0</v>
      </c>
      <c r="D24" s="36">
        <f>Kelmes!$R7</f>
        <v>1</v>
      </c>
      <c r="E24" s="37">
        <f>Kelmes!$R8</f>
        <v>8</v>
      </c>
      <c r="F24" s="36">
        <f>Kelmes!$R9</f>
        <v>0</v>
      </c>
      <c r="G24" s="36">
        <f>Kelmes!$R10</f>
        <v>8</v>
      </c>
      <c r="H24" s="36">
        <f>Kelmes!$R11</f>
        <v>0</v>
      </c>
      <c r="I24" s="36">
        <f>Kelmes!$R12</f>
        <v>0</v>
      </c>
      <c r="J24" s="37">
        <f>Kelmes!$R13</f>
        <v>1</v>
      </c>
      <c r="K24" s="36">
        <f>Kelmes!$R14</f>
        <v>0</v>
      </c>
      <c r="L24" s="36">
        <f>Kelmes!$R15</f>
        <v>1</v>
      </c>
      <c r="M24" s="36">
        <f>Kelmes!$R16</f>
        <v>0</v>
      </c>
      <c r="N24" s="37">
        <f t="shared" si="1"/>
        <v>12</v>
      </c>
      <c r="O24" s="36">
        <f>Kelmes!$R18</f>
        <v>3</v>
      </c>
      <c r="P24" s="36">
        <f>Kelmes!$R19</f>
        <v>3</v>
      </c>
      <c r="Q24" s="36">
        <f>Kelmes!$R20</f>
        <v>6</v>
      </c>
      <c r="R24" s="36">
        <f>Kelmes!$R21</f>
        <v>0</v>
      </c>
      <c r="S24" s="36">
        <f>Kelmes!$R22</f>
        <v>0</v>
      </c>
      <c r="T24" s="36">
        <f>Kelmes!$R23</f>
        <v>0</v>
      </c>
      <c r="U24" s="36">
        <f>Kelmes!$R24</f>
        <v>0</v>
      </c>
      <c r="V24" s="36">
        <f>Kelmes!$R25</f>
        <v>0</v>
      </c>
      <c r="W24" s="36">
        <f>Kelmes!$R26</f>
        <v>0</v>
      </c>
      <c r="X24" s="37">
        <f t="shared" si="0"/>
        <v>0</v>
      </c>
      <c r="Y24" s="36">
        <f>Kelmes!$R28</f>
        <v>0</v>
      </c>
      <c r="Z24" s="36">
        <f>Kelmes!$R29</f>
        <v>0</v>
      </c>
      <c r="AA24" s="36">
        <f>Kelmes!$R30</f>
        <v>20</v>
      </c>
      <c r="AB24" s="36">
        <f>Kelmes!$R31</f>
        <v>19</v>
      </c>
      <c r="AC24" s="36">
        <f>Kelmes!$R32</f>
        <v>1</v>
      </c>
      <c r="AD24" s="36">
        <f>Kelmes!$R33</f>
        <v>0</v>
      </c>
      <c r="AE24" s="36">
        <f>Kelmes!$R34</f>
        <v>1</v>
      </c>
      <c r="AF24" s="36">
        <f>Kelmes!$R35</f>
        <v>0</v>
      </c>
      <c r="AG24" s="36">
        <f>Kelmes!$R36</f>
        <v>1</v>
      </c>
      <c r="AH24" s="36">
        <f>Kelmes!$R37</f>
        <v>0</v>
      </c>
      <c r="AI24" s="36">
        <f>Kelmes!$R38</f>
        <v>0</v>
      </c>
      <c r="AJ24" s="36">
        <f>Kelmes!$R39</f>
        <v>0</v>
      </c>
      <c r="AK24" s="36">
        <f>Kelmes!$R40</f>
        <v>0</v>
      </c>
      <c r="AL24" s="36">
        <f>Kelmes!$R41</f>
        <v>0</v>
      </c>
      <c r="AM24" s="36">
        <f>Kelmes!$R42</f>
        <v>0</v>
      </c>
      <c r="AN24" s="36">
        <f>Kelmes!$R43</f>
        <v>2</v>
      </c>
      <c r="AO24" s="36">
        <f>Kelmes!$R44</f>
        <v>0</v>
      </c>
      <c r="AP24" s="36">
        <f>Kelmes!$R45</f>
        <v>0</v>
      </c>
      <c r="AQ24" s="36"/>
    </row>
    <row r="25" spans="1:43" ht="12" customHeight="1" x14ac:dyDescent="0.2">
      <c r="A25" s="31" t="s">
        <v>23</v>
      </c>
      <c r="B25" s="30" t="s">
        <v>113</v>
      </c>
      <c r="C25" s="36">
        <f>Klaipeda!$R6</f>
        <v>1</v>
      </c>
      <c r="D25" s="36">
        <f>Klaipeda!$R7</f>
        <v>0</v>
      </c>
      <c r="E25" s="37">
        <f>Klaipeda!$R8</f>
        <v>23</v>
      </c>
      <c r="F25" s="36">
        <f>Klaipeda!$R9</f>
        <v>1</v>
      </c>
      <c r="G25" s="36">
        <f>Klaipeda!$R10</f>
        <v>22</v>
      </c>
      <c r="H25" s="36">
        <f>Klaipeda!$R11</f>
        <v>1</v>
      </c>
      <c r="I25" s="36">
        <f>Klaipeda!$R12</f>
        <v>0</v>
      </c>
      <c r="J25" s="37">
        <f>Klaipeda!$R13</f>
        <v>2</v>
      </c>
      <c r="K25" s="36">
        <f>Klaipeda!$R14</f>
        <v>1</v>
      </c>
      <c r="L25" s="36">
        <f>Klaipeda!$R15</f>
        <v>1</v>
      </c>
      <c r="M25" s="36">
        <f>Klaipeda!$R16</f>
        <v>0</v>
      </c>
      <c r="N25" s="37">
        <f t="shared" si="1"/>
        <v>98</v>
      </c>
      <c r="O25" s="36">
        <f>Klaipeda!$R18</f>
        <v>19</v>
      </c>
      <c r="P25" s="36">
        <f>Klaipeda!$R19</f>
        <v>45</v>
      </c>
      <c r="Q25" s="36">
        <f>Klaipeda!$R20</f>
        <v>34</v>
      </c>
      <c r="R25" s="36">
        <f>Klaipeda!$R21</f>
        <v>1</v>
      </c>
      <c r="S25" s="36">
        <f>Klaipeda!$R22</f>
        <v>0</v>
      </c>
      <c r="T25" s="36">
        <f>Klaipeda!$R23</f>
        <v>0</v>
      </c>
      <c r="U25" s="36">
        <f>Klaipeda!$R24</f>
        <v>1</v>
      </c>
      <c r="V25" s="36">
        <f>Klaipeda!$R25</f>
        <v>0</v>
      </c>
      <c r="W25" s="36">
        <f>Klaipeda!$R26</f>
        <v>1</v>
      </c>
      <c r="X25" s="37">
        <f t="shared" si="0"/>
        <v>0</v>
      </c>
      <c r="Y25" s="36">
        <f>Klaipeda!$R28</f>
        <v>0</v>
      </c>
      <c r="Z25" s="36">
        <f>Klaipeda!$R29</f>
        <v>0</v>
      </c>
      <c r="AA25" s="36">
        <f>Klaipeda!$R30</f>
        <v>33</v>
      </c>
      <c r="AB25" s="36">
        <f>Klaipeda!$R31</f>
        <v>24</v>
      </c>
      <c r="AC25" s="36">
        <f>Klaipeda!$R32</f>
        <v>26</v>
      </c>
      <c r="AD25" s="36">
        <f>Klaipeda!$R33</f>
        <v>0</v>
      </c>
      <c r="AE25" s="36">
        <f>Klaipeda!$R34</f>
        <v>11</v>
      </c>
      <c r="AF25" s="36">
        <f>Klaipeda!$R35</f>
        <v>0</v>
      </c>
      <c r="AG25" s="36">
        <f>Klaipeda!$R36</f>
        <v>0</v>
      </c>
      <c r="AH25" s="36">
        <f>Klaipeda!$R37</f>
        <v>0</v>
      </c>
      <c r="AI25" s="36">
        <f>Klaipeda!$R38</f>
        <v>3</v>
      </c>
      <c r="AJ25" s="36">
        <f>Klaipeda!$R39</f>
        <v>0</v>
      </c>
      <c r="AK25" s="36">
        <f>Klaipeda!$R40</f>
        <v>0</v>
      </c>
      <c r="AL25" s="36">
        <f>Klaipeda!$R41</f>
        <v>0</v>
      </c>
      <c r="AM25" s="36">
        <f>Klaipeda!$R42</f>
        <v>0</v>
      </c>
      <c r="AN25" s="36">
        <f>Klaipeda!$R43</f>
        <v>7</v>
      </c>
      <c r="AO25" s="36">
        <f>Klaipeda!$R44</f>
        <v>0</v>
      </c>
      <c r="AP25" s="36">
        <f>Klaipeda!$R45</f>
        <v>98.8</v>
      </c>
      <c r="AQ25" s="36"/>
    </row>
    <row r="26" spans="1:43" ht="12" customHeight="1" x14ac:dyDescent="0.2">
      <c r="A26" s="31" t="s">
        <v>24</v>
      </c>
      <c r="B26" s="30" t="s">
        <v>114</v>
      </c>
      <c r="C26" s="36">
        <f>Klaipedos_rj!$R6</f>
        <v>0</v>
      </c>
      <c r="D26" s="36">
        <f>Klaipedos_rj!$R7</f>
        <v>0</v>
      </c>
      <c r="E26" s="37">
        <f>Klaipedos_rj!$R8</f>
        <v>13</v>
      </c>
      <c r="F26" s="36">
        <f>Klaipedos_rj!$R9</f>
        <v>0</v>
      </c>
      <c r="G26" s="36">
        <f>Klaipedos_rj!$R10</f>
        <v>13</v>
      </c>
      <c r="H26" s="36">
        <f>Klaipedos_rj!$R11</f>
        <v>0</v>
      </c>
      <c r="I26" s="36">
        <f>Klaipedos_rj!$R12</f>
        <v>0</v>
      </c>
      <c r="J26" s="37">
        <f>Klaipedos_rj!$R13</f>
        <v>0</v>
      </c>
      <c r="K26" s="36">
        <f>Klaipedos_rj!$R14</f>
        <v>0</v>
      </c>
      <c r="L26" s="36">
        <f>Klaipedos_rj!$R15</f>
        <v>0</v>
      </c>
      <c r="M26" s="36">
        <f>Klaipedos_rj!$R16</f>
        <v>0</v>
      </c>
      <c r="N26" s="37">
        <f t="shared" si="1"/>
        <v>23</v>
      </c>
      <c r="O26" s="36">
        <f>Klaipedos_rj!$R18</f>
        <v>16</v>
      </c>
      <c r="P26" s="36">
        <f>Klaipedos_rj!$R19</f>
        <v>0</v>
      </c>
      <c r="Q26" s="36">
        <f>Klaipedos_rj!$R20</f>
        <v>7</v>
      </c>
      <c r="R26" s="36">
        <f>Klaipedos_rj!$R21</f>
        <v>0</v>
      </c>
      <c r="S26" s="36">
        <f>Klaipedos_rj!$R22</f>
        <v>1</v>
      </c>
      <c r="T26" s="36">
        <f>Klaipedos_rj!$R23</f>
        <v>3</v>
      </c>
      <c r="U26" s="36">
        <f>Klaipedos_rj!$R24</f>
        <v>0</v>
      </c>
      <c r="V26" s="36">
        <f>Klaipedos_rj!$R25</f>
        <v>0</v>
      </c>
      <c r="W26" s="36">
        <f>Klaipedos_rj!$R26</f>
        <v>0</v>
      </c>
      <c r="X26" s="37">
        <f t="shared" si="0"/>
        <v>0</v>
      </c>
      <c r="Y26" s="36">
        <f>Klaipedos_rj!$R28</f>
        <v>0</v>
      </c>
      <c r="Z26" s="36">
        <f>Klaipedos_rj!$R29</f>
        <v>0</v>
      </c>
      <c r="AA26" s="36">
        <f>Klaipedos_rj!$R30</f>
        <v>31</v>
      </c>
      <c r="AB26" s="36">
        <f>Klaipedos_rj!$R31</f>
        <v>31</v>
      </c>
      <c r="AC26" s="36">
        <f>Klaipedos_rj!$R32</f>
        <v>18</v>
      </c>
      <c r="AD26" s="36">
        <f>Klaipedos_rj!$R33</f>
        <v>0</v>
      </c>
      <c r="AE26" s="36">
        <f>Klaipedos_rj!$R34</f>
        <v>3</v>
      </c>
      <c r="AF26" s="36">
        <f>Klaipedos_rj!$R35</f>
        <v>1</v>
      </c>
      <c r="AG26" s="36">
        <f>Klaipedos_rj!$R36</f>
        <v>1</v>
      </c>
      <c r="AH26" s="36">
        <f>Klaipedos_rj!$R37</f>
        <v>1</v>
      </c>
      <c r="AI26" s="36">
        <f>Klaipedos_rj!$R38</f>
        <v>1</v>
      </c>
      <c r="AJ26" s="36">
        <f>Klaipedos_rj!$R39</f>
        <v>0</v>
      </c>
      <c r="AK26" s="36">
        <f>Klaipedos_rj!$R40</f>
        <v>1</v>
      </c>
      <c r="AL26" s="36">
        <f>Klaipedos_rj!$R41</f>
        <v>0</v>
      </c>
      <c r="AM26" s="36">
        <f>Klaipedos_rj!$R42</f>
        <v>0</v>
      </c>
      <c r="AN26" s="36">
        <f>Klaipedos_rj!$R43</f>
        <v>11</v>
      </c>
      <c r="AO26" s="36">
        <f>Klaipedos_rj!$R44</f>
        <v>0</v>
      </c>
      <c r="AP26" s="36">
        <f>Klaipedos_rj!$R45</f>
        <v>0</v>
      </c>
      <c r="AQ26" s="36"/>
    </row>
    <row r="27" spans="1:43" ht="12" customHeight="1" x14ac:dyDescent="0.2">
      <c r="A27" s="31" t="s">
        <v>25</v>
      </c>
      <c r="B27" s="30" t="s">
        <v>115</v>
      </c>
      <c r="C27" s="36">
        <f>Kretinga!$R6</f>
        <v>0</v>
      </c>
      <c r="D27" s="36">
        <f>Kretinga!$R7</f>
        <v>0</v>
      </c>
      <c r="E27" s="37">
        <f>Kretinga!$R8</f>
        <v>11</v>
      </c>
      <c r="F27" s="36">
        <f>Kretinga!$R9</f>
        <v>0</v>
      </c>
      <c r="G27" s="36">
        <f>Kretinga!$R10</f>
        <v>11</v>
      </c>
      <c r="H27" s="36">
        <f>Kretinga!$R11</f>
        <v>0</v>
      </c>
      <c r="I27" s="36">
        <f>Kretinga!$R12</f>
        <v>0</v>
      </c>
      <c r="J27" s="37">
        <f>Kretinga!$R13</f>
        <v>0</v>
      </c>
      <c r="K27" s="36">
        <f>Kretinga!$R14</f>
        <v>0</v>
      </c>
      <c r="L27" s="36">
        <f>Kretinga!$R15</f>
        <v>0</v>
      </c>
      <c r="M27" s="36">
        <f>Kretinga!$R16</f>
        <v>0</v>
      </c>
      <c r="N27" s="37">
        <f t="shared" si="1"/>
        <v>21</v>
      </c>
      <c r="O27" s="36">
        <f>Kretinga!$R18</f>
        <v>1</v>
      </c>
      <c r="P27" s="36">
        <f>Kretinga!$R19</f>
        <v>10</v>
      </c>
      <c r="Q27" s="36">
        <f>Kretinga!$R20</f>
        <v>10</v>
      </c>
      <c r="R27" s="36">
        <f>Kretinga!$R21</f>
        <v>0</v>
      </c>
      <c r="S27" s="36">
        <f>Kretinga!$R22</f>
        <v>0</v>
      </c>
      <c r="T27" s="36">
        <f>Kretinga!$R23</f>
        <v>0</v>
      </c>
      <c r="U27" s="36">
        <f>Kretinga!$R24</f>
        <v>0</v>
      </c>
      <c r="V27" s="36">
        <f>Kretinga!$R25</f>
        <v>1</v>
      </c>
      <c r="W27" s="36">
        <f>Kretinga!$R26</f>
        <v>0</v>
      </c>
      <c r="X27" s="37">
        <f t="shared" si="0"/>
        <v>0</v>
      </c>
      <c r="Y27" s="36">
        <f>Kretinga!$R28</f>
        <v>0</v>
      </c>
      <c r="Z27" s="36">
        <f>Kretinga!$R29</f>
        <v>0</v>
      </c>
      <c r="AA27" s="36">
        <f>Kretinga!$R30</f>
        <v>18</v>
      </c>
      <c r="AB27" s="36">
        <f>Kretinga!$R31</f>
        <v>16</v>
      </c>
      <c r="AC27" s="36">
        <f>Kretinga!$R32</f>
        <v>16</v>
      </c>
      <c r="AD27" s="36">
        <f>Kretinga!$R33</f>
        <v>0</v>
      </c>
      <c r="AE27" s="36">
        <f>Kretinga!$R34</f>
        <v>1</v>
      </c>
      <c r="AF27" s="36">
        <f>Kretinga!$R35</f>
        <v>0</v>
      </c>
      <c r="AG27" s="36">
        <f>Kretinga!$R36</f>
        <v>0</v>
      </c>
      <c r="AH27" s="36">
        <f>Kretinga!$R37</f>
        <v>0</v>
      </c>
      <c r="AI27" s="36">
        <f>Kretinga!$R38</f>
        <v>0</v>
      </c>
      <c r="AJ27" s="36">
        <f>Kretinga!$R39</f>
        <v>0</v>
      </c>
      <c r="AK27" s="36">
        <f>Kretinga!$R40</f>
        <v>0</v>
      </c>
      <c r="AL27" s="36">
        <f>Kretinga!$R41</f>
        <v>0</v>
      </c>
      <c r="AM27" s="36">
        <f>Kretinga!$R42</f>
        <v>0</v>
      </c>
      <c r="AN27" s="36">
        <f>Kretinga!$R43</f>
        <v>2</v>
      </c>
      <c r="AO27" s="36">
        <f>Kretinga!$R44</f>
        <v>0</v>
      </c>
      <c r="AP27" s="36">
        <f>Kretinga!$R45</f>
        <v>0</v>
      </c>
      <c r="AQ27" s="36"/>
    </row>
    <row r="28" spans="1:43" ht="12" customHeight="1" x14ac:dyDescent="0.2">
      <c r="A28" s="31" t="s">
        <v>26</v>
      </c>
      <c r="B28" s="30" t="s">
        <v>116</v>
      </c>
      <c r="C28" s="36">
        <f>Kupiskis!$R6</f>
        <v>0</v>
      </c>
      <c r="D28" s="36">
        <f>Kupiskis!$R7</f>
        <v>0</v>
      </c>
      <c r="E28" s="37">
        <f>Kupiskis!$R8</f>
        <v>16</v>
      </c>
      <c r="F28" s="36">
        <f>Kupiskis!$R9</f>
        <v>0</v>
      </c>
      <c r="G28" s="36">
        <f>Kupiskis!$R10</f>
        <v>16</v>
      </c>
      <c r="H28" s="36">
        <f>Kupiskis!$R11</f>
        <v>0</v>
      </c>
      <c r="I28" s="36">
        <f>Kupiskis!$R12</f>
        <v>0</v>
      </c>
      <c r="J28" s="37">
        <f>Kupiskis!$R13</f>
        <v>0</v>
      </c>
      <c r="K28" s="36">
        <f>Kupiskis!$R14</f>
        <v>0</v>
      </c>
      <c r="L28" s="36">
        <f>Kupiskis!$R15</f>
        <v>0</v>
      </c>
      <c r="M28" s="36">
        <f>Kupiskis!$R16</f>
        <v>0</v>
      </c>
      <c r="N28" s="37">
        <f t="shared" si="1"/>
        <v>16</v>
      </c>
      <c r="O28" s="36">
        <f>Kupiskis!$R18</f>
        <v>3</v>
      </c>
      <c r="P28" s="36">
        <f>Kupiskis!$R19</f>
        <v>10</v>
      </c>
      <c r="Q28" s="36">
        <f>Kupiskis!$R20</f>
        <v>3</v>
      </c>
      <c r="R28" s="36">
        <f>Kupiskis!$R21</f>
        <v>1</v>
      </c>
      <c r="S28" s="36">
        <f>Kupiskis!$R22</f>
        <v>0</v>
      </c>
      <c r="T28" s="36">
        <f>Kupiskis!$R23</f>
        <v>0</v>
      </c>
      <c r="U28" s="36">
        <f>Kupiskis!$R24</f>
        <v>0</v>
      </c>
      <c r="V28" s="36">
        <f>Kupiskis!$R25</f>
        <v>0</v>
      </c>
      <c r="W28" s="36">
        <f>Kupiskis!$R26</f>
        <v>0</v>
      </c>
      <c r="X28" s="37">
        <f t="shared" si="0"/>
        <v>0</v>
      </c>
      <c r="Y28" s="36">
        <f>Kupiskis!$R28</f>
        <v>0</v>
      </c>
      <c r="Z28" s="36">
        <f>Kupiskis!$R29</f>
        <v>0</v>
      </c>
      <c r="AA28" s="36">
        <f>Kupiskis!$R30</f>
        <v>17</v>
      </c>
      <c r="AB28" s="36">
        <f>Kupiskis!$R31</f>
        <v>15</v>
      </c>
      <c r="AC28" s="36">
        <f>Kupiskis!$R32</f>
        <v>13</v>
      </c>
      <c r="AD28" s="36">
        <f>Kupiskis!$R33</f>
        <v>0</v>
      </c>
      <c r="AE28" s="36">
        <f>Kupiskis!$R34</f>
        <v>3</v>
      </c>
      <c r="AF28" s="36">
        <f>Kupiskis!$R35</f>
        <v>1</v>
      </c>
      <c r="AG28" s="36">
        <f>Kupiskis!$R36</f>
        <v>1</v>
      </c>
      <c r="AH28" s="36">
        <f>Kupiskis!$R37</f>
        <v>0</v>
      </c>
      <c r="AI28" s="36">
        <f>Kupiskis!$R38</f>
        <v>0</v>
      </c>
      <c r="AJ28" s="36">
        <f>Kupiskis!$R39</f>
        <v>0</v>
      </c>
      <c r="AK28" s="36">
        <f>Kupiskis!$R40</f>
        <v>0</v>
      </c>
      <c r="AL28" s="36">
        <f>Kupiskis!$R41</f>
        <v>0</v>
      </c>
      <c r="AM28" s="36">
        <f>Kupiskis!$R42</f>
        <v>0</v>
      </c>
      <c r="AN28" s="36">
        <f>Kupiskis!$R43</f>
        <v>4</v>
      </c>
      <c r="AO28" s="36">
        <f>Kupiskis!$R44</f>
        <v>0</v>
      </c>
      <c r="AP28" s="36">
        <f>Kupiskis!$R45</f>
        <v>0</v>
      </c>
      <c r="AQ28" s="36"/>
    </row>
    <row r="29" spans="1:43" ht="12" customHeight="1" x14ac:dyDescent="0.2">
      <c r="A29" s="31" t="s">
        <v>27</v>
      </c>
      <c r="B29" s="30" t="s">
        <v>117</v>
      </c>
      <c r="C29" s="36">
        <f>Lazdijai!$R6</f>
        <v>0</v>
      </c>
      <c r="D29" s="36">
        <f>Lazdijai!$R7</f>
        <v>0</v>
      </c>
      <c r="E29" s="37">
        <f>Lazdijai!$R8</f>
        <v>4</v>
      </c>
      <c r="F29" s="36">
        <f>Lazdijai!$R9</f>
        <v>0</v>
      </c>
      <c r="G29" s="36">
        <f>Lazdijai!$R10</f>
        <v>4</v>
      </c>
      <c r="H29" s="36">
        <f>Lazdijai!$R11</f>
        <v>0</v>
      </c>
      <c r="I29" s="36">
        <f>Lazdijai!$R12</f>
        <v>0</v>
      </c>
      <c r="J29" s="37">
        <f>Lazdijai!$R13</f>
        <v>0</v>
      </c>
      <c r="K29" s="36">
        <f>Lazdijai!$R14</f>
        <v>0</v>
      </c>
      <c r="L29" s="36">
        <f>Lazdijai!$R15</f>
        <v>0</v>
      </c>
      <c r="M29" s="36">
        <f>Lazdijai!$R16</f>
        <v>0</v>
      </c>
      <c r="N29" s="37">
        <f t="shared" si="1"/>
        <v>14</v>
      </c>
      <c r="O29" s="36">
        <f>Lazdijai!$R18</f>
        <v>0</v>
      </c>
      <c r="P29" s="36">
        <f>Lazdijai!$R19</f>
        <v>9</v>
      </c>
      <c r="Q29" s="36">
        <f>Lazdijai!$R20</f>
        <v>5</v>
      </c>
      <c r="R29" s="36">
        <f>Lazdijai!$R21</f>
        <v>0</v>
      </c>
      <c r="S29" s="36">
        <f>Lazdijai!$R22</f>
        <v>0</v>
      </c>
      <c r="T29" s="36">
        <f>Lazdijai!$R23</f>
        <v>2</v>
      </c>
      <c r="U29" s="36">
        <f>Lazdijai!$R24</f>
        <v>0</v>
      </c>
      <c r="V29" s="36">
        <f>Lazdijai!$R25</f>
        <v>0</v>
      </c>
      <c r="W29" s="36">
        <f>Lazdijai!$R26</f>
        <v>0</v>
      </c>
      <c r="X29" s="37">
        <f t="shared" si="0"/>
        <v>0</v>
      </c>
      <c r="Y29" s="36">
        <f>Lazdijai!$R28</f>
        <v>0</v>
      </c>
      <c r="Z29" s="36">
        <f>Lazdijai!$R29</f>
        <v>0</v>
      </c>
      <c r="AA29" s="36">
        <f>Lazdijai!$R30</f>
        <v>22</v>
      </c>
      <c r="AB29" s="36">
        <f>Lazdijai!$R31</f>
        <v>33</v>
      </c>
      <c r="AC29" s="36">
        <f>Lazdijai!$R32</f>
        <v>15</v>
      </c>
      <c r="AD29" s="36">
        <f>Lazdijai!$R33</f>
        <v>0</v>
      </c>
      <c r="AE29" s="36">
        <f>Lazdijai!$R34</f>
        <v>2</v>
      </c>
      <c r="AF29" s="36">
        <f>Lazdijai!$R35</f>
        <v>0</v>
      </c>
      <c r="AG29" s="36">
        <f>Lazdijai!$R36</f>
        <v>0</v>
      </c>
      <c r="AH29" s="36">
        <f>Lazdijai!$R37</f>
        <v>0</v>
      </c>
      <c r="AI29" s="36">
        <f>Lazdijai!$R38</f>
        <v>0</v>
      </c>
      <c r="AJ29" s="36">
        <f>Lazdijai!$R39</f>
        <v>0</v>
      </c>
      <c r="AK29" s="36">
        <f>Lazdijai!$R40</f>
        <v>0</v>
      </c>
      <c r="AL29" s="36">
        <f>Lazdijai!$R41</f>
        <v>1</v>
      </c>
      <c r="AM29" s="36">
        <f>Lazdijai!$R42</f>
        <v>0</v>
      </c>
      <c r="AN29" s="36">
        <f>Lazdijai!$R43</f>
        <v>5</v>
      </c>
      <c r="AO29" s="36">
        <f>Lazdijai!$R44</f>
        <v>0</v>
      </c>
      <c r="AP29" s="36">
        <f>Lazdijai!$R45</f>
        <v>4.5</v>
      </c>
      <c r="AQ29" s="36"/>
    </row>
    <row r="30" spans="1:43" ht="12" customHeight="1" x14ac:dyDescent="0.2">
      <c r="A30" s="31" t="s">
        <v>66</v>
      </c>
      <c r="B30" s="30" t="s">
        <v>118</v>
      </c>
      <c r="C30" s="36">
        <f>Marijampole!$R6</f>
        <v>0</v>
      </c>
      <c r="D30" s="36">
        <f>Marijampole!$R7</f>
        <v>1</v>
      </c>
      <c r="E30" s="37">
        <f>Marijampole!$R8</f>
        <v>11</v>
      </c>
      <c r="F30" s="36">
        <f>Marijampole!$R9</f>
        <v>1</v>
      </c>
      <c r="G30" s="36">
        <f>Marijampole!$R10</f>
        <v>10</v>
      </c>
      <c r="H30" s="36">
        <f>Marijampole!$R11</f>
        <v>0</v>
      </c>
      <c r="I30" s="36">
        <f>Marijampole!$R12</f>
        <v>1</v>
      </c>
      <c r="J30" s="37">
        <f>Marijampole!$R13</f>
        <v>2</v>
      </c>
      <c r="K30" s="36">
        <f>Marijampole!$R14</f>
        <v>0</v>
      </c>
      <c r="L30" s="36">
        <f>Marijampole!$R15</f>
        <v>2</v>
      </c>
      <c r="M30" s="36">
        <f>Marijampole!$R16</f>
        <v>0</v>
      </c>
      <c r="N30" s="37">
        <f t="shared" si="1"/>
        <v>32</v>
      </c>
      <c r="O30" s="36">
        <f>Marijampole!$R18</f>
        <v>7</v>
      </c>
      <c r="P30" s="36">
        <f>Marijampole!$R19</f>
        <v>8</v>
      </c>
      <c r="Q30" s="36">
        <f>Marijampole!$R20</f>
        <v>17</v>
      </c>
      <c r="R30" s="36">
        <f>Marijampole!$R21</f>
        <v>2</v>
      </c>
      <c r="S30" s="36">
        <f>Marijampole!$R22</f>
        <v>1</v>
      </c>
      <c r="T30" s="36">
        <f>Marijampole!$R23</f>
        <v>0</v>
      </c>
      <c r="U30" s="36">
        <f>Marijampole!$R24</f>
        <v>0</v>
      </c>
      <c r="V30" s="36">
        <f>Marijampole!$R25</f>
        <v>1</v>
      </c>
      <c r="W30" s="36">
        <f>Marijampole!$R26</f>
        <v>0</v>
      </c>
      <c r="X30" s="37">
        <f t="shared" si="0"/>
        <v>1</v>
      </c>
      <c r="Y30" s="36">
        <f>Marijampole!$R28</f>
        <v>1</v>
      </c>
      <c r="Z30" s="36">
        <f>Marijampole!$R29</f>
        <v>0</v>
      </c>
      <c r="AA30" s="36">
        <f>Marijampole!$R30</f>
        <v>19</v>
      </c>
      <c r="AB30" s="36">
        <f>Marijampole!$R31</f>
        <v>13</v>
      </c>
      <c r="AC30" s="36">
        <f>Marijampole!$R32</f>
        <v>12</v>
      </c>
      <c r="AD30" s="36">
        <f>Marijampole!$R33</f>
        <v>0</v>
      </c>
      <c r="AE30" s="36">
        <f>Marijampole!$R34</f>
        <v>4</v>
      </c>
      <c r="AF30" s="36">
        <f>Marijampole!$R35</f>
        <v>0</v>
      </c>
      <c r="AG30" s="36">
        <f>Marijampole!$R36</f>
        <v>0</v>
      </c>
      <c r="AH30" s="36">
        <f>Marijampole!$R37</f>
        <v>0</v>
      </c>
      <c r="AI30" s="36">
        <f>Marijampole!$R38</f>
        <v>0</v>
      </c>
      <c r="AJ30" s="36">
        <f>Marijampole!$R39</f>
        <v>0</v>
      </c>
      <c r="AK30" s="36">
        <f>Marijampole!$R40</f>
        <v>0</v>
      </c>
      <c r="AL30" s="36">
        <f>Marijampole!$R41</f>
        <v>1</v>
      </c>
      <c r="AM30" s="36">
        <f>Marijampole!$R42</f>
        <v>0</v>
      </c>
      <c r="AN30" s="36">
        <f>Marijampole!$R43</f>
        <v>1</v>
      </c>
      <c r="AO30" s="36">
        <f>Marijampole!$R44</f>
        <v>0</v>
      </c>
      <c r="AP30" s="36">
        <f>Marijampole!$R45</f>
        <v>0</v>
      </c>
      <c r="AQ30" s="36"/>
    </row>
    <row r="31" spans="1:43" ht="12" customHeight="1" x14ac:dyDescent="0.2">
      <c r="A31" s="31" t="s">
        <v>80</v>
      </c>
      <c r="B31" s="30" t="s">
        <v>119</v>
      </c>
      <c r="C31" s="36">
        <f>Mazeikiai!$R6</f>
        <v>0</v>
      </c>
      <c r="D31" s="36">
        <f>Mazeikiai!$R7</f>
        <v>3</v>
      </c>
      <c r="E31" s="37">
        <f>Mazeikiai!$R8</f>
        <v>2</v>
      </c>
      <c r="F31" s="36">
        <f>Mazeikiai!$R9</f>
        <v>0</v>
      </c>
      <c r="G31" s="36">
        <f>Mazeikiai!$R10</f>
        <v>2</v>
      </c>
      <c r="H31" s="36">
        <f>Mazeikiai!$R11</f>
        <v>0</v>
      </c>
      <c r="I31" s="36">
        <f>Mazeikiai!$R12</f>
        <v>0</v>
      </c>
      <c r="J31" s="37">
        <f>Mazeikiai!$R13</f>
        <v>1</v>
      </c>
      <c r="K31" s="36">
        <f>Mazeikiai!$R14</f>
        <v>0</v>
      </c>
      <c r="L31" s="36">
        <f>Mazeikiai!$R15</f>
        <v>1</v>
      </c>
      <c r="M31" s="36">
        <f>Mazeikiai!$R16</f>
        <v>0</v>
      </c>
      <c r="N31" s="37">
        <f t="shared" si="1"/>
        <v>17</v>
      </c>
      <c r="O31" s="36">
        <f>Mazeikiai!$R18</f>
        <v>4</v>
      </c>
      <c r="P31" s="36">
        <f>Mazeikiai!$R19</f>
        <v>11</v>
      </c>
      <c r="Q31" s="36">
        <f>Mazeikiai!$R20</f>
        <v>2</v>
      </c>
      <c r="R31" s="36">
        <f>Mazeikiai!$R21</f>
        <v>0</v>
      </c>
      <c r="S31" s="36">
        <f>Mazeikiai!$R22</f>
        <v>0</v>
      </c>
      <c r="T31" s="36">
        <f>Mazeikiai!$R23</f>
        <v>0</v>
      </c>
      <c r="U31" s="36">
        <f>Mazeikiai!$R24</f>
        <v>0</v>
      </c>
      <c r="V31" s="36">
        <f>Mazeikiai!$R25</f>
        <v>1</v>
      </c>
      <c r="W31" s="36">
        <f>Mazeikiai!$R26</f>
        <v>1</v>
      </c>
      <c r="X31" s="37">
        <f t="shared" si="0"/>
        <v>0</v>
      </c>
      <c r="Y31" s="36">
        <f>Mazeikiai!$R28</f>
        <v>0</v>
      </c>
      <c r="Z31" s="36">
        <f>Mazeikiai!$R29</f>
        <v>0</v>
      </c>
      <c r="AA31" s="36">
        <f>Mazeikiai!$R30</f>
        <v>28</v>
      </c>
      <c r="AB31" s="36">
        <f>Mazeikiai!$R31</f>
        <v>16</v>
      </c>
      <c r="AC31" s="36">
        <f>Mazeikiai!$R32</f>
        <v>24</v>
      </c>
      <c r="AD31" s="36">
        <f>Mazeikiai!$R33</f>
        <v>0</v>
      </c>
      <c r="AE31" s="36">
        <f>Mazeikiai!$R34</f>
        <v>4</v>
      </c>
      <c r="AF31" s="36">
        <f>Mazeikiai!$R35</f>
        <v>0</v>
      </c>
      <c r="AG31" s="36">
        <f>Mazeikiai!$R36</f>
        <v>0</v>
      </c>
      <c r="AH31" s="36">
        <f>Mazeikiai!$R37</f>
        <v>0</v>
      </c>
      <c r="AI31" s="36">
        <f>Mazeikiai!$R38</f>
        <v>0</v>
      </c>
      <c r="AJ31" s="36">
        <f>Mazeikiai!$R39</f>
        <v>0</v>
      </c>
      <c r="AK31" s="36">
        <f>Mazeikiai!$R40</f>
        <v>0</v>
      </c>
      <c r="AL31" s="36">
        <f>Mazeikiai!$R41</f>
        <v>0</v>
      </c>
      <c r="AM31" s="36">
        <f>Mazeikiai!$R42</f>
        <v>0</v>
      </c>
      <c r="AN31" s="36">
        <f>Mazeikiai!$R43</f>
        <v>3</v>
      </c>
      <c r="AO31" s="36">
        <f>Mazeikiai!$R44</f>
        <v>0</v>
      </c>
      <c r="AP31" s="36">
        <f>Mazeikiai!$R45</f>
        <v>36</v>
      </c>
      <c r="AQ31" s="36"/>
    </row>
    <row r="32" spans="1:43" ht="12" customHeight="1" x14ac:dyDescent="0.2">
      <c r="A32" s="31" t="s">
        <v>81</v>
      </c>
      <c r="B32" s="30" t="s">
        <v>120</v>
      </c>
      <c r="C32" s="36">
        <f>Moletai!$R6</f>
        <v>0</v>
      </c>
      <c r="D32" s="36">
        <f>Moletai!$R7</f>
        <v>0</v>
      </c>
      <c r="E32" s="37">
        <f>Moletai!$R8</f>
        <v>1</v>
      </c>
      <c r="F32" s="36">
        <f>Moletai!$R9</f>
        <v>0</v>
      </c>
      <c r="G32" s="36">
        <f>Moletai!$R10</f>
        <v>1</v>
      </c>
      <c r="H32" s="36">
        <f>Moletai!$R11</f>
        <v>0</v>
      </c>
      <c r="I32" s="36">
        <f>Moletai!$R12</f>
        <v>0</v>
      </c>
      <c r="J32" s="37">
        <f>Moletai!$R13</f>
        <v>0</v>
      </c>
      <c r="K32" s="36">
        <f>Moletai!$R14</f>
        <v>0</v>
      </c>
      <c r="L32" s="36">
        <f>Moletai!$R15</f>
        <v>0</v>
      </c>
      <c r="M32" s="36">
        <f>Moletai!$R16</f>
        <v>0</v>
      </c>
      <c r="N32" s="37">
        <f t="shared" si="1"/>
        <v>16</v>
      </c>
      <c r="O32" s="36">
        <f>Moletai!$R18</f>
        <v>3</v>
      </c>
      <c r="P32" s="36">
        <f>Moletai!$R19</f>
        <v>6</v>
      </c>
      <c r="Q32" s="36">
        <f>Moletai!$R20</f>
        <v>7</v>
      </c>
      <c r="R32" s="36">
        <f>Moletai!$R21</f>
        <v>0</v>
      </c>
      <c r="S32" s="36">
        <f>Moletai!$R22</f>
        <v>0</v>
      </c>
      <c r="T32" s="36">
        <f>Moletai!$R23</f>
        <v>0</v>
      </c>
      <c r="U32" s="36">
        <f>Moletai!$R24</f>
        <v>0</v>
      </c>
      <c r="V32" s="36">
        <f>Moletai!$R25</f>
        <v>0</v>
      </c>
      <c r="W32" s="36">
        <f>Moletai!$R26</f>
        <v>0</v>
      </c>
      <c r="X32" s="37">
        <f t="shared" si="0"/>
        <v>0</v>
      </c>
      <c r="Y32" s="36">
        <f>Moletai!$R28</f>
        <v>0</v>
      </c>
      <c r="Z32" s="36">
        <f>Moletai!$R29</f>
        <v>0</v>
      </c>
      <c r="AA32" s="36">
        <f>Moletai!$R30</f>
        <v>17</v>
      </c>
      <c r="AB32" s="36">
        <f>Moletai!$R31</f>
        <v>4</v>
      </c>
      <c r="AC32" s="36">
        <f>Moletai!$R32</f>
        <v>12</v>
      </c>
      <c r="AD32" s="36">
        <f>Moletai!$R33</f>
        <v>0</v>
      </c>
      <c r="AE32" s="36">
        <f>Moletai!$R34</f>
        <v>4</v>
      </c>
      <c r="AF32" s="36">
        <f>Moletai!$R35</f>
        <v>1</v>
      </c>
      <c r="AG32" s="36">
        <f>Moletai!$R36</f>
        <v>0</v>
      </c>
      <c r="AH32" s="36">
        <f>Moletai!$R37</f>
        <v>0</v>
      </c>
      <c r="AI32" s="36">
        <f>Moletai!$R38</f>
        <v>0</v>
      </c>
      <c r="AJ32" s="36">
        <f>Moletai!$R39</f>
        <v>0</v>
      </c>
      <c r="AK32" s="36">
        <f>Moletai!$R40</f>
        <v>0</v>
      </c>
      <c r="AL32" s="36">
        <f>Moletai!$R41</f>
        <v>0</v>
      </c>
      <c r="AM32" s="36">
        <f>Moletai!$R42</f>
        <v>0</v>
      </c>
      <c r="AN32" s="36">
        <f>Moletai!$R43</f>
        <v>1</v>
      </c>
      <c r="AO32" s="36">
        <f>Moletai!$R44</f>
        <v>0</v>
      </c>
      <c r="AP32" s="36">
        <f>Moletai!$R45</f>
        <v>0</v>
      </c>
      <c r="AQ32" s="36"/>
    </row>
    <row r="33" spans="1:43" ht="12" customHeight="1" x14ac:dyDescent="0.2">
      <c r="A33" s="31" t="s">
        <v>82</v>
      </c>
      <c r="B33" s="30" t="s">
        <v>121</v>
      </c>
      <c r="C33" s="36">
        <f>Neringa!$R6</f>
        <v>0</v>
      </c>
      <c r="D33" s="36">
        <f>Neringa!$R7</f>
        <v>0</v>
      </c>
      <c r="E33" s="37">
        <f>Neringa!$R8</f>
        <v>0</v>
      </c>
      <c r="F33" s="36">
        <f>Neringa!$R9</f>
        <v>0</v>
      </c>
      <c r="G33" s="36">
        <f>Neringa!$R10</f>
        <v>0</v>
      </c>
      <c r="H33" s="36">
        <f>Neringa!$R11</f>
        <v>0</v>
      </c>
      <c r="I33" s="36">
        <f>Neringa!$R12</f>
        <v>0</v>
      </c>
      <c r="J33" s="37">
        <f>Neringa!$R13</f>
        <v>0</v>
      </c>
      <c r="K33" s="36">
        <f>Neringa!$R14</f>
        <v>0</v>
      </c>
      <c r="L33" s="36">
        <f>Neringa!$R15</f>
        <v>0</v>
      </c>
      <c r="M33" s="36">
        <f>Neringa!$R16</f>
        <v>0</v>
      </c>
      <c r="N33" s="37">
        <f t="shared" si="1"/>
        <v>1</v>
      </c>
      <c r="O33" s="36">
        <f>Neringa!$R18</f>
        <v>1</v>
      </c>
      <c r="P33" s="36">
        <f>Neringa!$R19</f>
        <v>0</v>
      </c>
      <c r="Q33" s="36">
        <f>Neringa!$R20</f>
        <v>0</v>
      </c>
      <c r="R33" s="36">
        <f>Neringa!$R21</f>
        <v>0</v>
      </c>
      <c r="S33" s="36">
        <f>Neringa!$R22</f>
        <v>0</v>
      </c>
      <c r="T33" s="36">
        <f>Neringa!$R23</f>
        <v>0</v>
      </c>
      <c r="U33" s="36">
        <f>Neringa!$R24</f>
        <v>0</v>
      </c>
      <c r="V33" s="36">
        <f>Neringa!$R25</f>
        <v>0</v>
      </c>
      <c r="W33" s="36">
        <f>Neringa!$R26</f>
        <v>0</v>
      </c>
      <c r="X33" s="37">
        <f t="shared" si="0"/>
        <v>0</v>
      </c>
      <c r="Y33" s="36">
        <f>Neringa!$R28</f>
        <v>0</v>
      </c>
      <c r="Z33" s="36">
        <f>Neringa!$R29</f>
        <v>0</v>
      </c>
      <c r="AA33" s="36">
        <f>Neringa!$R30</f>
        <v>1</v>
      </c>
      <c r="AB33" s="36">
        <f>Neringa!$R31</f>
        <v>1</v>
      </c>
      <c r="AC33" s="36">
        <f>Neringa!$R32</f>
        <v>3</v>
      </c>
      <c r="AD33" s="36">
        <f>Neringa!$R33</f>
        <v>0</v>
      </c>
      <c r="AE33" s="36">
        <f>Neringa!$R34</f>
        <v>3</v>
      </c>
      <c r="AF33" s="36">
        <f>Neringa!$R35</f>
        <v>0</v>
      </c>
      <c r="AG33" s="36">
        <f>Neringa!$R36</f>
        <v>0</v>
      </c>
      <c r="AH33" s="36">
        <f>Neringa!$R37</f>
        <v>0</v>
      </c>
      <c r="AI33" s="36">
        <f>Neringa!$R38</f>
        <v>0</v>
      </c>
      <c r="AJ33" s="36">
        <f>Neringa!$R39</f>
        <v>0</v>
      </c>
      <c r="AK33" s="36">
        <f>Neringa!$R40</f>
        <v>0</v>
      </c>
      <c r="AL33" s="36">
        <f>Neringa!$R41</f>
        <v>0</v>
      </c>
      <c r="AM33" s="36">
        <f>Neringa!$R42</f>
        <v>0</v>
      </c>
      <c r="AN33" s="36">
        <f>Neringa!$R43</f>
        <v>0</v>
      </c>
      <c r="AO33" s="36">
        <f>Neringa!$R44</f>
        <v>0</v>
      </c>
      <c r="AP33" s="36">
        <f>Neringa!$R45</f>
        <v>60</v>
      </c>
      <c r="AQ33" s="36"/>
    </row>
    <row r="34" spans="1:43" ht="12" customHeight="1" x14ac:dyDescent="0.2">
      <c r="A34" s="31" t="s">
        <v>88</v>
      </c>
      <c r="B34" s="30" t="s">
        <v>122</v>
      </c>
      <c r="C34" s="36">
        <f>Pagegiai!$R6</f>
        <v>0</v>
      </c>
      <c r="D34" s="36">
        <f>Pagegiai!$R7</f>
        <v>0</v>
      </c>
      <c r="E34" s="37">
        <f>Pagegiai!$R8</f>
        <v>0</v>
      </c>
      <c r="F34" s="36">
        <f>Pagegiai!$R9</f>
        <v>0</v>
      </c>
      <c r="G34" s="36">
        <f>Pagegiai!$R10</f>
        <v>0</v>
      </c>
      <c r="H34" s="36">
        <f>Pagegiai!$R11</f>
        <v>0</v>
      </c>
      <c r="I34" s="36">
        <f>Pagegiai!$R12</f>
        <v>0</v>
      </c>
      <c r="J34" s="37">
        <f>Pagegiai!$R13</f>
        <v>0</v>
      </c>
      <c r="K34" s="36">
        <f>Pagegiai!$R14</f>
        <v>0</v>
      </c>
      <c r="L34" s="36">
        <f>Pagegiai!$R15</f>
        <v>0</v>
      </c>
      <c r="M34" s="36">
        <f>Pagegiai!$R16</f>
        <v>0</v>
      </c>
      <c r="N34" s="37">
        <f t="shared" si="1"/>
        <v>6</v>
      </c>
      <c r="O34" s="36">
        <f>Pagegiai!$R18</f>
        <v>4</v>
      </c>
      <c r="P34" s="36">
        <f>Pagegiai!$R19</f>
        <v>1</v>
      </c>
      <c r="Q34" s="36">
        <f>Pagegiai!$R20</f>
        <v>1</v>
      </c>
      <c r="R34" s="36">
        <f>Pagegiai!$R21</f>
        <v>0</v>
      </c>
      <c r="S34" s="36">
        <f>Pagegiai!$R22</f>
        <v>0</v>
      </c>
      <c r="T34" s="36">
        <f>Pagegiai!$R23</f>
        <v>0</v>
      </c>
      <c r="U34" s="36">
        <f>Pagegiai!$R24</f>
        <v>0</v>
      </c>
      <c r="V34" s="36">
        <f>Pagegiai!$R25</f>
        <v>0</v>
      </c>
      <c r="W34" s="36">
        <f>Pagegiai!$R26</f>
        <v>0</v>
      </c>
      <c r="X34" s="37">
        <f t="shared" si="0"/>
        <v>0</v>
      </c>
      <c r="Y34" s="36">
        <f>Pagegiai!$R28</f>
        <v>0</v>
      </c>
      <c r="Z34" s="36">
        <f>Pagegiai!$R29</f>
        <v>0</v>
      </c>
      <c r="AA34" s="36">
        <f>Pagegiai!$R30</f>
        <v>10</v>
      </c>
      <c r="AB34" s="36">
        <f>Pagegiai!$R31</f>
        <v>10</v>
      </c>
      <c r="AC34" s="36">
        <f>Pagegiai!$R32</f>
        <v>1</v>
      </c>
      <c r="AD34" s="36">
        <f>Pagegiai!$R33</f>
        <v>0</v>
      </c>
      <c r="AE34" s="36">
        <f>Pagegiai!$R34</f>
        <v>0</v>
      </c>
      <c r="AF34" s="36">
        <f>Pagegiai!$R35</f>
        <v>0</v>
      </c>
      <c r="AG34" s="36">
        <f>Pagegiai!$R36</f>
        <v>0</v>
      </c>
      <c r="AH34" s="36">
        <f>Pagegiai!$R37</f>
        <v>0</v>
      </c>
      <c r="AI34" s="36">
        <f>Pagegiai!$R38</f>
        <v>0</v>
      </c>
      <c r="AJ34" s="36">
        <f>Pagegiai!$R39</f>
        <v>0</v>
      </c>
      <c r="AK34" s="36">
        <f>Pagegiai!$R40</f>
        <v>0</v>
      </c>
      <c r="AL34" s="36">
        <f>Pagegiai!$R41</f>
        <v>0</v>
      </c>
      <c r="AM34" s="36">
        <f>Pagegiai!$R42</f>
        <v>0</v>
      </c>
      <c r="AN34" s="36">
        <f>Pagegiai!$R43</f>
        <v>0</v>
      </c>
      <c r="AO34" s="36">
        <f>Pagegiai!$R44</f>
        <v>0</v>
      </c>
      <c r="AP34" s="36">
        <f>Pagegiai!$R45</f>
        <v>0</v>
      </c>
      <c r="AQ34" s="36"/>
    </row>
    <row r="35" spans="1:43" ht="12" customHeight="1" x14ac:dyDescent="0.2">
      <c r="A35" s="31" t="s">
        <v>156</v>
      </c>
      <c r="B35" s="30" t="s">
        <v>123</v>
      </c>
      <c r="C35" s="36">
        <f>Pakruojis!$R6</f>
        <v>0</v>
      </c>
      <c r="D35" s="36">
        <f>Pakruojis!$R7</f>
        <v>0</v>
      </c>
      <c r="E35" s="37">
        <f>Pakruojis!$R8</f>
        <v>1</v>
      </c>
      <c r="F35" s="36">
        <f>Pakruojis!$R9</f>
        <v>0</v>
      </c>
      <c r="G35" s="36">
        <f>Pakruojis!$R10</f>
        <v>1</v>
      </c>
      <c r="H35" s="36">
        <f>Pakruojis!$R11</f>
        <v>0</v>
      </c>
      <c r="I35" s="36">
        <f>Pakruojis!$R12</f>
        <v>0</v>
      </c>
      <c r="J35" s="37">
        <f>Pakruojis!$R13</f>
        <v>0</v>
      </c>
      <c r="K35" s="36">
        <f>Pakruojis!$R14</f>
        <v>0</v>
      </c>
      <c r="L35" s="36">
        <f>Pakruojis!$R15</f>
        <v>0</v>
      </c>
      <c r="M35" s="36">
        <f>Pakruojis!$R16</f>
        <v>0</v>
      </c>
      <c r="N35" s="37">
        <f t="shared" si="1"/>
        <v>9</v>
      </c>
      <c r="O35" s="36">
        <f>Pakruojis!$R18</f>
        <v>3</v>
      </c>
      <c r="P35" s="36">
        <f>Pakruojis!$R19</f>
        <v>3</v>
      </c>
      <c r="Q35" s="36">
        <f>Pakruojis!$R20</f>
        <v>3</v>
      </c>
      <c r="R35" s="36">
        <f>Pakruojis!$R21</f>
        <v>0</v>
      </c>
      <c r="S35" s="36">
        <f>Pakruojis!$R22</f>
        <v>0</v>
      </c>
      <c r="T35" s="36">
        <f>Pakruojis!$R23</f>
        <v>0</v>
      </c>
      <c r="U35" s="36">
        <f>Pakruojis!$R24</f>
        <v>0</v>
      </c>
      <c r="V35" s="36">
        <f>Pakruojis!$R25</f>
        <v>0</v>
      </c>
      <c r="W35" s="36">
        <f>Pakruojis!$R26</f>
        <v>0</v>
      </c>
      <c r="X35" s="37">
        <f t="shared" si="0"/>
        <v>0</v>
      </c>
      <c r="Y35" s="36">
        <f>Pakruojis!$R28</f>
        <v>0</v>
      </c>
      <c r="Z35" s="36">
        <f>Pakruojis!$R29</f>
        <v>0</v>
      </c>
      <c r="AA35" s="36">
        <f>Pakruojis!$R30</f>
        <v>8</v>
      </c>
      <c r="AB35" s="36">
        <f>Pakruojis!$R31</f>
        <v>7</v>
      </c>
      <c r="AC35" s="36">
        <f>Pakruojis!$R32</f>
        <v>10</v>
      </c>
      <c r="AD35" s="36">
        <f>Pakruojis!$R33</f>
        <v>0</v>
      </c>
      <c r="AE35" s="36">
        <f>Pakruojis!$R34</f>
        <v>0</v>
      </c>
      <c r="AF35" s="36">
        <f>Pakruojis!$R35</f>
        <v>0</v>
      </c>
      <c r="AG35" s="36">
        <f>Pakruojis!$R36</f>
        <v>0</v>
      </c>
      <c r="AH35" s="36">
        <f>Pakruojis!$R37</f>
        <v>0</v>
      </c>
      <c r="AI35" s="36">
        <f>Pakruojis!$R38</f>
        <v>1</v>
      </c>
      <c r="AJ35" s="36">
        <f>Pakruojis!$R39</f>
        <v>0</v>
      </c>
      <c r="AK35" s="36">
        <f>Pakruojis!$R40</f>
        <v>0</v>
      </c>
      <c r="AL35" s="36">
        <f>Pakruojis!$R41</f>
        <v>0</v>
      </c>
      <c r="AM35" s="36">
        <f>Pakruojis!$R42</f>
        <v>0</v>
      </c>
      <c r="AN35" s="36">
        <f>Pakruojis!$R43</f>
        <v>3</v>
      </c>
      <c r="AO35" s="36">
        <f>Pakruojis!$R44</f>
        <v>0</v>
      </c>
      <c r="AP35" s="36">
        <f>Pakruojis!$R45</f>
        <v>0</v>
      </c>
      <c r="AQ35" s="36"/>
    </row>
    <row r="36" spans="1:43" ht="12" customHeight="1" x14ac:dyDescent="0.2">
      <c r="A36" s="31" t="s">
        <v>157</v>
      </c>
      <c r="B36" s="30" t="s">
        <v>124</v>
      </c>
      <c r="C36" s="36">
        <f>Palanga!$R6</f>
        <v>1</v>
      </c>
      <c r="D36" s="36">
        <f>Palanga!$R7</f>
        <v>0</v>
      </c>
      <c r="E36" s="37">
        <f>Palanga!$R8</f>
        <v>1</v>
      </c>
      <c r="F36" s="36">
        <f>Palanga!$R9</f>
        <v>1</v>
      </c>
      <c r="G36" s="36">
        <f>Palanga!$R10</f>
        <v>0</v>
      </c>
      <c r="H36" s="36">
        <f>Palanga!$R11</f>
        <v>1</v>
      </c>
      <c r="I36" s="36">
        <f>Palanga!$R12</f>
        <v>0</v>
      </c>
      <c r="J36" s="37">
        <f>Palanga!$R13</f>
        <v>1</v>
      </c>
      <c r="K36" s="36">
        <f>Palanga!$R14</f>
        <v>0</v>
      </c>
      <c r="L36" s="36">
        <f>Palanga!$R15</f>
        <v>1</v>
      </c>
      <c r="M36" s="36">
        <f>Palanga!$R16</f>
        <v>0</v>
      </c>
      <c r="N36" s="37">
        <f t="shared" si="1"/>
        <v>8</v>
      </c>
      <c r="O36" s="36">
        <f>Palanga!$R18</f>
        <v>3</v>
      </c>
      <c r="P36" s="36">
        <f>Palanga!$R19</f>
        <v>3</v>
      </c>
      <c r="Q36" s="36">
        <f>Palanga!$R20</f>
        <v>2</v>
      </c>
      <c r="R36" s="36">
        <f>Palanga!$R21</f>
        <v>0</v>
      </c>
      <c r="S36" s="36">
        <f>Palanga!$R22</f>
        <v>0</v>
      </c>
      <c r="T36" s="36">
        <f>Palanga!$R23</f>
        <v>0</v>
      </c>
      <c r="U36" s="36">
        <f>Palanga!$R24</f>
        <v>0</v>
      </c>
      <c r="V36" s="36">
        <f>Palanga!$R25</f>
        <v>0</v>
      </c>
      <c r="W36" s="36">
        <f>Palanga!$R26</f>
        <v>0</v>
      </c>
      <c r="X36" s="37">
        <f t="shared" si="0"/>
        <v>0</v>
      </c>
      <c r="Y36" s="36">
        <f>Palanga!$R28</f>
        <v>0</v>
      </c>
      <c r="Z36" s="36">
        <f>Palanga!$R29</f>
        <v>0</v>
      </c>
      <c r="AA36" s="36">
        <f>Palanga!$R30</f>
        <v>18</v>
      </c>
      <c r="AB36" s="36">
        <f>Palanga!$R31</f>
        <v>12</v>
      </c>
      <c r="AC36" s="36">
        <f>Palanga!$R32</f>
        <v>6</v>
      </c>
      <c r="AD36" s="36">
        <f>Palanga!$R33</f>
        <v>0</v>
      </c>
      <c r="AE36" s="36">
        <f>Palanga!$R34</f>
        <v>14</v>
      </c>
      <c r="AF36" s="36">
        <f>Palanga!$R35</f>
        <v>0</v>
      </c>
      <c r="AG36" s="36">
        <f>Palanga!$R36</f>
        <v>0</v>
      </c>
      <c r="AH36" s="36">
        <f>Palanga!$R37</f>
        <v>0</v>
      </c>
      <c r="AI36" s="36">
        <f>Palanga!$R38</f>
        <v>0</v>
      </c>
      <c r="AJ36" s="36">
        <f>Palanga!$R39</f>
        <v>0</v>
      </c>
      <c r="AK36" s="36">
        <f>Palanga!$R40</f>
        <v>0</v>
      </c>
      <c r="AL36" s="36">
        <f>Palanga!$R41</f>
        <v>0</v>
      </c>
      <c r="AM36" s="36">
        <f>Palanga!$R42</f>
        <v>0</v>
      </c>
      <c r="AN36" s="36">
        <f>Palanga!$R43</f>
        <v>2</v>
      </c>
      <c r="AO36" s="36">
        <f>Palanga!$R44</f>
        <v>0</v>
      </c>
      <c r="AP36" s="36">
        <f>Palanga!$R45</f>
        <v>30</v>
      </c>
      <c r="AQ36" s="36"/>
    </row>
    <row r="37" spans="1:43" ht="12" customHeight="1" x14ac:dyDescent="0.2">
      <c r="A37" s="31" t="s">
        <v>158</v>
      </c>
      <c r="B37" s="30" t="s">
        <v>125</v>
      </c>
      <c r="C37" s="36">
        <f>Panevezys!$R6</f>
        <v>0</v>
      </c>
      <c r="D37" s="36">
        <f>Panevezys!$R7</f>
        <v>3</v>
      </c>
      <c r="E37" s="37">
        <f>Panevezys!$R8</f>
        <v>28</v>
      </c>
      <c r="F37" s="36">
        <f>Panevezys!$R9</f>
        <v>1</v>
      </c>
      <c r="G37" s="36">
        <f>Panevezys!$R10</f>
        <v>27</v>
      </c>
      <c r="H37" s="36">
        <f>Panevezys!$R11</f>
        <v>1</v>
      </c>
      <c r="I37" s="36">
        <f>Panevezys!$R12</f>
        <v>1</v>
      </c>
      <c r="J37" s="37">
        <f>Panevezys!$R13</f>
        <v>2</v>
      </c>
      <c r="K37" s="36">
        <f>Panevezys!$R14</f>
        <v>0</v>
      </c>
      <c r="L37" s="36">
        <f>Panevezys!$R15</f>
        <v>2</v>
      </c>
      <c r="M37" s="36">
        <f>Panevezys!$R16</f>
        <v>0</v>
      </c>
      <c r="N37" s="37">
        <f t="shared" si="1"/>
        <v>26</v>
      </c>
      <c r="O37" s="36">
        <f>Panevezys!$R18</f>
        <v>8</v>
      </c>
      <c r="P37" s="36">
        <f>Panevezys!$R19</f>
        <v>6</v>
      </c>
      <c r="Q37" s="36">
        <f>Panevezys!$R20</f>
        <v>12</v>
      </c>
      <c r="R37" s="36">
        <f>Panevezys!$R21</f>
        <v>1</v>
      </c>
      <c r="S37" s="36">
        <f>Panevezys!$R22</f>
        <v>0</v>
      </c>
      <c r="T37" s="36">
        <f>Panevezys!$R23</f>
        <v>0</v>
      </c>
      <c r="U37" s="36">
        <f>Panevezys!$R24</f>
        <v>0</v>
      </c>
      <c r="V37" s="36">
        <f>Panevezys!$R25</f>
        <v>0</v>
      </c>
      <c r="W37" s="36">
        <f>Panevezys!$R26</f>
        <v>1</v>
      </c>
      <c r="X37" s="37">
        <f t="shared" si="0"/>
        <v>0</v>
      </c>
      <c r="Y37" s="36">
        <f>Panevezys!$R28</f>
        <v>0</v>
      </c>
      <c r="Z37" s="36">
        <f>Panevezys!$R29</f>
        <v>0</v>
      </c>
      <c r="AA37" s="36">
        <f>Panevezys!$R30</f>
        <v>31</v>
      </c>
      <c r="AB37" s="36">
        <f>Panevezys!$R31</f>
        <v>20</v>
      </c>
      <c r="AC37" s="36">
        <f>Panevezys!$R32</f>
        <v>21</v>
      </c>
      <c r="AD37" s="36">
        <f>Panevezys!$R33</f>
        <v>0</v>
      </c>
      <c r="AE37" s="36">
        <f>Panevezys!$R34</f>
        <v>5</v>
      </c>
      <c r="AF37" s="36">
        <f>Panevezys!$R35</f>
        <v>0</v>
      </c>
      <c r="AG37" s="36">
        <f>Panevezys!$R36</f>
        <v>1</v>
      </c>
      <c r="AH37" s="36">
        <f>Panevezys!$R37</f>
        <v>0</v>
      </c>
      <c r="AI37" s="36">
        <f>Panevezys!$R38</f>
        <v>0</v>
      </c>
      <c r="AJ37" s="36">
        <f>Panevezys!$R39</f>
        <v>0</v>
      </c>
      <c r="AK37" s="36">
        <f>Panevezys!$R40</f>
        <v>0</v>
      </c>
      <c r="AL37" s="36">
        <f>Panevezys!$R41</f>
        <v>0</v>
      </c>
      <c r="AM37" s="36">
        <f>Panevezys!$R42</f>
        <v>0</v>
      </c>
      <c r="AN37" s="36">
        <f>Panevezys!$R43</f>
        <v>5</v>
      </c>
      <c r="AO37" s="36">
        <f>Panevezys!$R44</f>
        <v>0</v>
      </c>
      <c r="AP37" s="36">
        <f>Panevezys!$R45</f>
        <v>0</v>
      </c>
      <c r="AQ37" s="36"/>
    </row>
    <row r="38" spans="1:43" ht="12" customHeight="1" x14ac:dyDescent="0.2">
      <c r="A38" s="31" t="s">
        <v>159</v>
      </c>
      <c r="B38" s="30" t="s">
        <v>126</v>
      </c>
      <c r="C38" s="36">
        <f>Panevezio_rj!$R6</f>
        <v>0</v>
      </c>
      <c r="D38" s="36">
        <f>Panevezio_rj!$R7</f>
        <v>0</v>
      </c>
      <c r="E38" s="37">
        <f>Panevezio_rj!$R8</f>
        <v>10</v>
      </c>
      <c r="F38" s="36">
        <f>Panevezio_rj!$R9</f>
        <v>0</v>
      </c>
      <c r="G38" s="36">
        <f>Panevezio_rj!$R10</f>
        <v>10</v>
      </c>
      <c r="H38" s="36">
        <f>Panevezio_rj!$R11</f>
        <v>0</v>
      </c>
      <c r="I38" s="36">
        <f>Panevezio_rj!$R12</f>
        <v>0</v>
      </c>
      <c r="J38" s="37">
        <f>Panevezio_rj!$R13</f>
        <v>0</v>
      </c>
      <c r="K38" s="36">
        <f>Panevezio_rj!$R14</f>
        <v>0</v>
      </c>
      <c r="L38" s="36">
        <f>Panevezio_rj!$R15</f>
        <v>0</v>
      </c>
      <c r="M38" s="36">
        <f>Panevezio_rj!$R16</f>
        <v>0</v>
      </c>
      <c r="N38" s="37">
        <f t="shared" si="1"/>
        <v>18</v>
      </c>
      <c r="O38" s="36">
        <f>Panevezio_rj!$R18</f>
        <v>4</v>
      </c>
      <c r="P38" s="36">
        <f>Panevezio_rj!$R19</f>
        <v>11</v>
      </c>
      <c r="Q38" s="36">
        <f>Panevezio_rj!$R20</f>
        <v>3</v>
      </c>
      <c r="R38" s="36">
        <f>Panevezio_rj!$R21</f>
        <v>0</v>
      </c>
      <c r="S38" s="36">
        <f>Panevezio_rj!$R22</f>
        <v>0</v>
      </c>
      <c r="T38" s="36">
        <f>Panevezio_rj!$R23</f>
        <v>0</v>
      </c>
      <c r="U38" s="36">
        <f>Panevezio_rj!$R24</f>
        <v>0</v>
      </c>
      <c r="V38" s="36">
        <f>Panevezio_rj!$R25</f>
        <v>2</v>
      </c>
      <c r="W38" s="36">
        <f>Panevezio_rj!$R26</f>
        <v>0</v>
      </c>
      <c r="X38" s="37">
        <f t="shared" si="0"/>
        <v>0</v>
      </c>
      <c r="Y38" s="36">
        <f>Panevezio_rj!$R28</f>
        <v>0</v>
      </c>
      <c r="Z38" s="36">
        <f>Panevezio_rj!$R29</f>
        <v>0</v>
      </c>
      <c r="AA38" s="36">
        <f>Panevezio_rj!$R30</f>
        <v>21</v>
      </c>
      <c r="AB38" s="36">
        <f>Panevezio_rj!$R31</f>
        <v>9</v>
      </c>
      <c r="AC38" s="36">
        <f>Panevezio_rj!$R32</f>
        <v>17</v>
      </c>
      <c r="AD38" s="36">
        <f>Panevezio_rj!$R33</f>
        <v>0</v>
      </c>
      <c r="AE38" s="36">
        <f>Panevezio_rj!$R34</f>
        <v>3</v>
      </c>
      <c r="AF38" s="36">
        <f>Panevezio_rj!$R35</f>
        <v>1</v>
      </c>
      <c r="AG38" s="36">
        <f>Panevezio_rj!$R36</f>
        <v>2</v>
      </c>
      <c r="AH38" s="36">
        <f>Panevezio_rj!$R37</f>
        <v>0</v>
      </c>
      <c r="AI38" s="36">
        <f>Panevezio_rj!$R38</f>
        <v>0</v>
      </c>
      <c r="AJ38" s="36">
        <f>Panevezio_rj!$R39</f>
        <v>0</v>
      </c>
      <c r="AK38" s="36">
        <f>Panevezio_rj!$R40</f>
        <v>0</v>
      </c>
      <c r="AL38" s="36">
        <f>Panevezio_rj!$R41</f>
        <v>0</v>
      </c>
      <c r="AM38" s="36">
        <f>Panevezio_rj!$R42</f>
        <v>1</v>
      </c>
      <c r="AN38" s="36">
        <f>Panevezio_rj!$R43</f>
        <v>16</v>
      </c>
      <c r="AO38" s="36">
        <f>Panevezio_rj!$R44</f>
        <v>0</v>
      </c>
      <c r="AP38" s="36">
        <f>Panevezio_rj!$R45</f>
        <v>0</v>
      </c>
      <c r="AQ38" s="36"/>
    </row>
    <row r="39" spans="1:43" ht="12" customHeight="1" x14ac:dyDescent="0.2">
      <c r="A39" s="31" t="s">
        <v>160</v>
      </c>
      <c r="B39" s="30" t="s">
        <v>127</v>
      </c>
      <c r="C39" s="36">
        <f>Pasvalys!$R6</f>
        <v>1</v>
      </c>
      <c r="D39" s="36">
        <f>Pasvalys!$R7</f>
        <v>0</v>
      </c>
      <c r="E39" s="37">
        <f>Pasvalys!$R8</f>
        <v>11</v>
      </c>
      <c r="F39" s="36">
        <f>Pasvalys!$R9</f>
        <v>0</v>
      </c>
      <c r="G39" s="36">
        <f>Pasvalys!$R10</f>
        <v>11</v>
      </c>
      <c r="H39" s="36">
        <f>Pasvalys!$R11</f>
        <v>0</v>
      </c>
      <c r="I39" s="36">
        <f>Pasvalys!$R12</f>
        <v>0</v>
      </c>
      <c r="J39" s="37">
        <f>Pasvalys!$R13</f>
        <v>1</v>
      </c>
      <c r="K39" s="36">
        <f>Pasvalys!$R14</f>
        <v>0</v>
      </c>
      <c r="L39" s="36">
        <f>Pasvalys!$R15</f>
        <v>1</v>
      </c>
      <c r="M39" s="36">
        <f>Pasvalys!$R16</f>
        <v>0</v>
      </c>
      <c r="N39" s="37">
        <f t="shared" si="1"/>
        <v>20</v>
      </c>
      <c r="O39" s="36">
        <f>Pasvalys!$R18</f>
        <v>4</v>
      </c>
      <c r="P39" s="36">
        <f>Pasvalys!$R19</f>
        <v>8</v>
      </c>
      <c r="Q39" s="36">
        <f>Pasvalys!$R20</f>
        <v>8</v>
      </c>
      <c r="R39" s="36">
        <f>Pasvalys!$R21</f>
        <v>0</v>
      </c>
      <c r="S39" s="36">
        <f>Pasvalys!$R22</f>
        <v>0</v>
      </c>
      <c r="T39" s="36">
        <f>Pasvalys!$R23</f>
        <v>0</v>
      </c>
      <c r="U39" s="36">
        <f>Pasvalys!$R24</f>
        <v>0</v>
      </c>
      <c r="V39" s="36">
        <f>Pasvalys!$R25</f>
        <v>0</v>
      </c>
      <c r="W39" s="36">
        <f>Pasvalys!$R26</f>
        <v>0</v>
      </c>
      <c r="X39" s="37">
        <f t="shared" si="0"/>
        <v>0</v>
      </c>
      <c r="Y39" s="36">
        <f>Pasvalys!$R28</f>
        <v>0</v>
      </c>
      <c r="Z39" s="36">
        <f>Pasvalys!$R29</f>
        <v>0</v>
      </c>
      <c r="AA39" s="36">
        <f>Pasvalys!$R30</f>
        <v>10</v>
      </c>
      <c r="AB39" s="36">
        <f>Pasvalys!$R31</f>
        <v>6</v>
      </c>
      <c r="AC39" s="36">
        <f>Pasvalys!$R32</f>
        <v>13</v>
      </c>
      <c r="AD39" s="36">
        <f>Pasvalys!$R33</f>
        <v>4</v>
      </c>
      <c r="AE39" s="36">
        <f>Pasvalys!$R34</f>
        <v>2</v>
      </c>
      <c r="AF39" s="36">
        <f>Pasvalys!$R35</f>
        <v>0</v>
      </c>
      <c r="AG39" s="36">
        <f>Pasvalys!$R36</f>
        <v>0</v>
      </c>
      <c r="AH39" s="36">
        <f>Pasvalys!$R37</f>
        <v>0</v>
      </c>
      <c r="AI39" s="36">
        <f>Pasvalys!$R38</f>
        <v>0</v>
      </c>
      <c r="AJ39" s="36">
        <f>Pasvalys!$R39</f>
        <v>0</v>
      </c>
      <c r="AK39" s="36">
        <f>Pasvalys!$R40</f>
        <v>0</v>
      </c>
      <c r="AL39" s="36">
        <f>Pasvalys!$R41</f>
        <v>0</v>
      </c>
      <c r="AM39" s="36">
        <f>Pasvalys!$R42</f>
        <v>0</v>
      </c>
      <c r="AN39" s="36">
        <f>Pasvalys!$R43</f>
        <v>11</v>
      </c>
      <c r="AO39" s="36">
        <f>Pasvalys!$R44</f>
        <v>0</v>
      </c>
      <c r="AP39" s="36">
        <f>Pasvalys!$R45</f>
        <v>10.5</v>
      </c>
      <c r="AQ39" s="36"/>
    </row>
    <row r="40" spans="1:43" ht="12" customHeight="1" x14ac:dyDescent="0.2">
      <c r="A40" s="31" t="s">
        <v>161</v>
      </c>
      <c r="B40" s="30" t="s">
        <v>128</v>
      </c>
      <c r="C40" s="36">
        <f>Plunge!$R6</f>
        <v>0</v>
      </c>
      <c r="D40" s="36">
        <f>Plunge!$R7</f>
        <v>0</v>
      </c>
      <c r="E40" s="37">
        <f>Plunge!$R8</f>
        <v>11</v>
      </c>
      <c r="F40" s="36">
        <f>Plunge!$R9</f>
        <v>0</v>
      </c>
      <c r="G40" s="36">
        <f>Plunge!$R10</f>
        <v>11</v>
      </c>
      <c r="H40" s="36">
        <f>Plunge!$R11</f>
        <v>0</v>
      </c>
      <c r="I40" s="36">
        <f>Plunge!$R12</f>
        <v>0</v>
      </c>
      <c r="J40" s="37">
        <f>Plunge!$R13</f>
        <v>0</v>
      </c>
      <c r="K40" s="36">
        <f>Plunge!$R14</f>
        <v>0</v>
      </c>
      <c r="L40" s="36">
        <f>Plunge!$R15</f>
        <v>0</v>
      </c>
      <c r="M40" s="36">
        <f>Plunge!$R16</f>
        <v>0</v>
      </c>
      <c r="N40" s="37">
        <f t="shared" si="1"/>
        <v>13</v>
      </c>
      <c r="O40" s="36">
        <f>Plunge!$R18</f>
        <v>1</v>
      </c>
      <c r="P40" s="36">
        <f>Plunge!$R19</f>
        <v>8</v>
      </c>
      <c r="Q40" s="36">
        <f>Plunge!$R20</f>
        <v>4</v>
      </c>
      <c r="R40" s="36">
        <f>Plunge!$R21</f>
        <v>1</v>
      </c>
      <c r="S40" s="36">
        <f>Plunge!$R22</f>
        <v>0</v>
      </c>
      <c r="T40" s="36">
        <f>Plunge!$R23</f>
        <v>0</v>
      </c>
      <c r="U40" s="36">
        <f>Plunge!$R24</f>
        <v>0</v>
      </c>
      <c r="V40" s="36">
        <f>Plunge!$R25</f>
        <v>0</v>
      </c>
      <c r="W40" s="36">
        <f>Plunge!$R26</f>
        <v>0</v>
      </c>
      <c r="X40" s="37">
        <f t="shared" si="0"/>
        <v>0</v>
      </c>
      <c r="Y40" s="36">
        <f>Plunge!$R28</f>
        <v>0</v>
      </c>
      <c r="Z40" s="36">
        <f>Plunge!$R29</f>
        <v>0</v>
      </c>
      <c r="AA40" s="36">
        <f>Plunge!$R30</f>
        <v>26</v>
      </c>
      <c r="AB40" s="36">
        <f>Plunge!$R31</f>
        <v>11</v>
      </c>
      <c r="AC40" s="36">
        <f>Plunge!$R32</f>
        <v>3</v>
      </c>
      <c r="AD40" s="36">
        <f>Plunge!$R33</f>
        <v>0</v>
      </c>
      <c r="AE40" s="36">
        <f>Plunge!$R34</f>
        <v>2</v>
      </c>
      <c r="AF40" s="36">
        <f>Plunge!$R35</f>
        <v>1</v>
      </c>
      <c r="AG40" s="36">
        <f>Plunge!$R36</f>
        <v>0</v>
      </c>
      <c r="AH40" s="36">
        <f>Plunge!$R37</f>
        <v>0</v>
      </c>
      <c r="AI40" s="36">
        <f>Plunge!$R38</f>
        <v>0</v>
      </c>
      <c r="AJ40" s="36">
        <f>Plunge!$R39</f>
        <v>0</v>
      </c>
      <c r="AK40" s="36">
        <f>Plunge!$R40</f>
        <v>0</v>
      </c>
      <c r="AL40" s="36">
        <f>Plunge!$R41</f>
        <v>0</v>
      </c>
      <c r="AM40" s="36">
        <f>Plunge!$R42</f>
        <v>0</v>
      </c>
      <c r="AN40" s="36">
        <f>Plunge!$R43</f>
        <v>10</v>
      </c>
      <c r="AO40" s="36">
        <f>Plunge!$R44</f>
        <v>1</v>
      </c>
      <c r="AP40" s="36">
        <f>Plunge!$R45</f>
        <v>47.8</v>
      </c>
      <c r="AQ40" s="36"/>
    </row>
    <row r="41" spans="1:43" ht="12" customHeight="1" x14ac:dyDescent="0.2">
      <c r="A41" s="31" t="s">
        <v>162</v>
      </c>
      <c r="B41" s="30" t="s">
        <v>129</v>
      </c>
      <c r="C41" s="36">
        <f>Prienai!$R6</f>
        <v>1</v>
      </c>
      <c r="D41" s="36">
        <f>Prienai!$R7</f>
        <v>1</v>
      </c>
      <c r="E41" s="37">
        <f>Prienai!$R8</f>
        <v>9</v>
      </c>
      <c r="F41" s="36">
        <f>Prienai!$R9</f>
        <v>0</v>
      </c>
      <c r="G41" s="36">
        <f>Prienai!$R10</f>
        <v>9</v>
      </c>
      <c r="H41" s="36">
        <f>Prienai!$R11</f>
        <v>0</v>
      </c>
      <c r="I41" s="36">
        <f>Prienai!$R12</f>
        <v>1</v>
      </c>
      <c r="J41" s="37">
        <f>Prienai!$R13</f>
        <v>1</v>
      </c>
      <c r="K41" s="36">
        <f>Prienai!$R14</f>
        <v>0</v>
      </c>
      <c r="L41" s="36">
        <f>Prienai!$R15</f>
        <v>1</v>
      </c>
      <c r="M41" s="36">
        <f>Prienai!$R16</f>
        <v>0</v>
      </c>
      <c r="N41" s="37">
        <f t="shared" si="1"/>
        <v>13</v>
      </c>
      <c r="O41" s="36">
        <f>Prienai!$R18</f>
        <v>2</v>
      </c>
      <c r="P41" s="36">
        <f>Prienai!$R19</f>
        <v>9</v>
      </c>
      <c r="Q41" s="36">
        <f>Prienai!$R20</f>
        <v>2</v>
      </c>
      <c r="R41" s="36">
        <f>Prienai!$R21</f>
        <v>0</v>
      </c>
      <c r="S41" s="36">
        <f>Prienai!$R22</f>
        <v>0</v>
      </c>
      <c r="T41" s="36">
        <f>Prienai!$R23</f>
        <v>0</v>
      </c>
      <c r="U41" s="36">
        <f>Prienai!$R24</f>
        <v>0</v>
      </c>
      <c r="V41" s="36">
        <f>Prienai!$R25</f>
        <v>0</v>
      </c>
      <c r="W41" s="36">
        <f>Prienai!$R26</f>
        <v>0</v>
      </c>
      <c r="X41" s="37">
        <f t="shared" si="0"/>
        <v>0</v>
      </c>
      <c r="Y41" s="36">
        <f>Prienai!$R28</f>
        <v>0</v>
      </c>
      <c r="Z41" s="36">
        <f>Prienai!$R29</f>
        <v>0</v>
      </c>
      <c r="AA41" s="36">
        <f>Prienai!$R30</f>
        <v>5</v>
      </c>
      <c r="AB41" s="36">
        <f>Prienai!$R31</f>
        <v>5</v>
      </c>
      <c r="AC41" s="36">
        <f>Prienai!$R32</f>
        <v>1</v>
      </c>
      <c r="AD41" s="36">
        <f>Prienai!$R33</f>
        <v>0</v>
      </c>
      <c r="AE41" s="36">
        <f>Prienai!$R34</f>
        <v>3</v>
      </c>
      <c r="AF41" s="36">
        <f>Prienai!$R35</f>
        <v>0</v>
      </c>
      <c r="AG41" s="36">
        <f>Prienai!$R36</f>
        <v>0</v>
      </c>
      <c r="AH41" s="36">
        <f>Prienai!$R37</f>
        <v>0</v>
      </c>
      <c r="AI41" s="36">
        <f>Prienai!$R38</f>
        <v>0</v>
      </c>
      <c r="AJ41" s="36">
        <f>Prienai!$R39</f>
        <v>0</v>
      </c>
      <c r="AK41" s="36">
        <f>Prienai!$R40</f>
        <v>0</v>
      </c>
      <c r="AL41" s="36">
        <f>Prienai!$R41</f>
        <v>0</v>
      </c>
      <c r="AM41" s="36">
        <f>Prienai!$R42</f>
        <v>0</v>
      </c>
      <c r="AN41" s="36">
        <f>Prienai!$R43</f>
        <v>1</v>
      </c>
      <c r="AO41" s="36">
        <f>Prienai!$R44</f>
        <v>0</v>
      </c>
      <c r="AP41" s="36">
        <f>Prienai!$R45</f>
        <v>15</v>
      </c>
      <c r="AQ41" s="36"/>
    </row>
    <row r="42" spans="1:43" ht="12" customHeight="1" x14ac:dyDescent="0.2">
      <c r="A42" s="31" t="s">
        <v>163</v>
      </c>
      <c r="B42" s="30" t="s">
        <v>130</v>
      </c>
      <c r="C42" s="36">
        <f>Radviliskis!$R6</f>
        <v>1</v>
      </c>
      <c r="D42" s="36">
        <f>Radviliskis!$R7</f>
        <v>0</v>
      </c>
      <c r="E42" s="37">
        <f>Radviliskis!$R8</f>
        <v>17</v>
      </c>
      <c r="F42" s="36">
        <f>Radviliskis!$R9</f>
        <v>0</v>
      </c>
      <c r="G42" s="36">
        <f>Radviliskis!$R10</f>
        <v>17</v>
      </c>
      <c r="H42" s="36">
        <f>Radviliskis!$R11</f>
        <v>0</v>
      </c>
      <c r="I42" s="36">
        <f>Radviliskis!$R12</f>
        <v>0</v>
      </c>
      <c r="J42" s="37">
        <f>Radviliskis!$R13</f>
        <v>0</v>
      </c>
      <c r="K42" s="36">
        <f>Radviliskis!$R14</f>
        <v>0</v>
      </c>
      <c r="L42" s="36">
        <f>Radviliskis!$R15</f>
        <v>0</v>
      </c>
      <c r="M42" s="36">
        <f>Radviliskis!$R16</f>
        <v>0</v>
      </c>
      <c r="N42" s="37">
        <f t="shared" si="1"/>
        <v>25</v>
      </c>
      <c r="O42" s="36">
        <f>Radviliskis!$R18</f>
        <v>2</v>
      </c>
      <c r="P42" s="36">
        <f>Radviliskis!$R19</f>
        <v>14</v>
      </c>
      <c r="Q42" s="36">
        <f>Radviliskis!$R20</f>
        <v>9</v>
      </c>
      <c r="R42" s="36">
        <f>Radviliskis!$R21</f>
        <v>0</v>
      </c>
      <c r="S42" s="36">
        <f>Radviliskis!$R22</f>
        <v>0</v>
      </c>
      <c r="T42" s="36">
        <f>Radviliskis!$R23</f>
        <v>1</v>
      </c>
      <c r="U42" s="36">
        <f>Radviliskis!$R24</f>
        <v>0</v>
      </c>
      <c r="V42" s="36">
        <f>Radviliskis!$R25</f>
        <v>0</v>
      </c>
      <c r="W42" s="36">
        <f>Radviliskis!$R26</f>
        <v>0</v>
      </c>
      <c r="X42" s="37">
        <f t="shared" si="0"/>
        <v>1</v>
      </c>
      <c r="Y42" s="36">
        <f>Radviliskis!$R28</f>
        <v>0</v>
      </c>
      <c r="Z42" s="36">
        <f>Radviliskis!$R29</f>
        <v>1</v>
      </c>
      <c r="AA42" s="36">
        <f>Radviliskis!$R30</f>
        <v>42</v>
      </c>
      <c r="AB42" s="36">
        <f>Radviliskis!$R31</f>
        <v>3</v>
      </c>
      <c r="AC42" s="36">
        <f>Radviliskis!$R32</f>
        <v>13</v>
      </c>
      <c r="AD42" s="36">
        <f>Radviliskis!$R33</f>
        <v>0</v>
      </c>
      <c r="AE42" s="36">
        <f>Radviliskis!$R34</f>
        <v>10</v>
      </c>
      <c r="AF42" s="36">
        <f>Radviliskis!$R35</f>
        <v>0</v>
      </c>
      <c r="AG42" s="36">
        <f>Radviliskis!$R36</f>
        <v>0</v>
      </c>
      <c r="AH42" s="36">
        <f>Radviliskis!$R37</f>
        <v>0</v>
      </c>
      <c r="AI42" s="36">
        <f>Radviliskis!$R38</f>
        <v>0</v>
      </c>
      <c r="AJ42" s="36">
        <f>Radviliskis!$R39</f>
        <v>0</v>
      </c>
      <c r="AK42" s="36">
        <f>Radviliskis!$R40</f>
        <v>0</v>
      </c>
      <c r="AL42" s="36">
        <f>Radviliskis!$R41</f>
        <v>0</v>
      </c>
      <c r="AM42" s="36">
        <f>Radviliskis!$R42</f>
        <v>0</v>
      </c>
      <c r="AN42" s="36">
        <f>Radviliskis!$R43</f>
        <v>5</v>
      </c>
      <c r="AO42" s="36">
        <f>Radviliskis!$R44</f>
        <v>0</v>
      </c>
      <c r="AP42" s="36">
        <f>Radviliskis!$R45</f>
        <v>10</v>
      </c>
      <c r="AQ42" s="36"/>
    </row>
    <row r="43" spans="1:43" ht="12" customHeight="1" x14ac:dyDescent="0.2">
      <c r="A43" s="31" t="s">
        <v>164</v>
      </c>
      <c r="B43" s="30" t="s">
        <v>131</v>
      </c>
      <c r="C43" s="36">
        <f>Raseiniai!$R6</f>
        <v>1</v>
      </c>
      <c r="D43" s="36">
        <f>Raseiniai!$R7</f>
        <v>0</v>
      </c>
      <c r="E43" s="37">
        <f>Raseiniai!$R8</f>
        <v>6</v>
      </c>
      <c r="F43" s="36">
        <f>Raseiniai!$R9</f>
        <v>0</v>
      </c>
      <c r="G43" s="36">
        <f>Raseiniai!$R10</f>
        <v>6</v>
      </c>
      <c r="H43" s="36">
        <f>Raseiniai!$R11</f>
        <v>0</v>
      </c>
      <c r="I43" s="36">
        <f>Raseiniai!$R12</f>
        <v>0</v>
      </c>
      <c r="J43" s="37">
        <f>Raseiniai!$R13</f>
        <v>1</v>
      </c>
      <c r="K43" s="36">
        <f>Raseiniai!$R14</f>
        <v>0</v>
      </c>
      <c r="L43" s="36">
        <f>Raseiniai!$R15</f>
        <v>1</v>
      </c>
      <c r="M43" s="36">
        <f>Raseiniai!$R16</f>
        <v>0</v>
      </c>
      <c r="N43" s="37">
        <f t="shared" si="1"/>
        <v>17</v>
      </c>
      <c r="O43" s="36">
        <f>Raseiniai!$R18</f>
        <v>4</v>
      </c>
      <c r="P43" s="36">
        <f>Raseiniai!$R19</f>
        <v>9</v>
      </c>
      <c r="Q43" s="36">
        <f>Raseiniai!$R20</f>
        <v>4</v>
      </c>
      <c r="R43" s="36">
        <f>Raseiniai!$R21</f>
        <v>0</v>
      </c>
      <c r="S43" s="36">
        <f>Raseiniai!$R22</f>
        <v>0</v>
      </c>
      <c r="T43" s="36">
        <f>Raseiniai!$R23</f>
        <v>1</v>
      </c>
      <c r="U43" s="36">
        <f>Raseiniai!$R24</f>
        <v>0</v>
      </c>
      <c r="V43" s="36">
        <f>Raseiniai!$R25</f>
        <v>0</v>
      </c>
      <c r="W43" s="36">
        <f>Raseiniai!$R26</f>
        <v>0</v>
      </c>
      <c r="X43" s="37">
        <f t="shared" si="0"/>
        <v>2</v>
      </c>
      <c r="Y43" s="36">
        <f>Raseiniai!$R28</f>
        <v>0</v>
      </c>
      <c r="Z43" s="36">
        <f>Raseiniai!$R29</f>
        <v>2</v>
      </c>
      <c r="AA43" s="36">
        <f>Raseiniai!$R30</f>
        <v>19</v>
      </c>
      <c r="AB43" s="36">
        <f>Raseiniai!$R31</f>
        <v>18</v>
      </c>
      <c r="AC43" s="36">
        <f>Raseiniai!$R32</f>
        <v>4</v>
      </c>
      <c r="AD43" s="36">
        <f>Raseiniai!$R33</f>
        <v>0</v>
      </c>
      <c r="AE43" s="36">
        <f>Raseiniai!$R34</f>
        <v>4</v>
      </c>
      <c r="AF43" s="36">
        <f>Raseiniai!$R35</f>
        <v>0</v>
      </c>
      <c r="AG43" s="36">
        <f>Raseiniai!$R36</f>
        <v>0</v>
      </c>
      <c r="AH43" s="36">
        <f>Raseiniai!$R37</f>
        <v>1</v>
      </c>
      <c r="AI43" s="36">
        <f>Raseiniai!$R38</f>
        <v>0</v>
      </c>
      <c r="AJ43" s="36">
        <f>Raseiniai!$R39</f>
        <v>0</v>
      </c>
      <c r="AK43" s="36">
        <f>Raseiniai!$R40</f>
        <v>0</v>
      </c>
      <c r="AL43" s="36">
        <f>Raseiniai!$R41</f>
        <v>1</v>
      </c>
      <c r="AM43" s="36">
        <f>Raseiniai!$R42</f>
        <v>0</v>
      </c>
      <c r="AN43" s="36">
        <f>Raseiniai!$R43</f>
        <v>7</v>
      </c>
      <c r="AO43" s="36">
        <f>Raseiniai!$R44</f>
        <v>0</v>
      </c>
      <c r="AP43" s="36">
        <f>Raseiniai!$R45</f>
        <v>14</v>
      </c>
      <c r="AQ43" s="36"/>
    </row>
    <row r="44" spans="1:43" ht="12" customHeight="1" x14ac:dyDescent="0.2">
      <c r="A44" s="31" t="s">
        <v>165</v>
      </c>
      <c r="B44" s="30" t="s">
        <v>132</v>
      </c>
      <c r="C44" s="36">
        <f>Rietavas!$R6</f>
        <v>1</v>
      </c>
      <c r="D44" s="36">
        <f>Rietavas!$R7</f>
        <v>0</v>
      </c>
      <c r="E44" s="37">
        <f>Rietavas!$R8</f>
        <v>0</v>
      </c>
      <c r="F44" s="36">
        <f>Rietavas!$R9</f>
        <v>0</v>
      </c>
      <c r="G44" s="36">
        <f>Rietavas!$R10</f>
        <v>0</v>
      </c>
      <c r="H44" s="36">
        <f>Rietavas!$R11</f>
        <v>0</v>
      </c>
      <c r="I44" s="36">
        <f>Rietavas!$R12</f>
        <v>0</v>
      </c>
      <c r="J44" s="37">
        <f>Rietavas!$R13</f>
        <v>1</v>
      </c>
      <c r="K44" s="36">
        <f>Rietavas!$R14</f>
        <v>0</v>
      </c>
      <c r="L44" s="36">
        <f>Rietavas!$R15</f>
        <v>1</v>
      </c>
      <c r="M44" s="36">
        <f>Rietavas!$R16</f>
        <v>0</v>
      </c>
      <c r="N44" s="37">
        <f t="shared" si="1"/>
        <v>7</v>
      </c>
      <c r="O44" s="36">
        <f>Rietavas!$R18</f>
        <v>1</v>
      </c>
      <c r="P44" s="36">
        <f>Rietavas!$R19</f>
        <v>4</v>
      </c>
      <c r="Q44" s="36">
        <f>Rietavas!$R20</f>
        <v>2</v>
      </c>
      <c r="R44" s="36">
        <f>Rietavas!$R21</f>
        <v>0</v>
      </c>
      <c r="S44" s="36">
        <f>Rietavas!$R22</f>
        <v>0</v>
      </c>
      <c r="T44" s="36">
        <f>Rietavas!$R23</f>
        <v>1</v>
      </c>
      <c r="U44" s="36">
        <f>Rietavas!$R24</f>
        <v>0</v>
      </c>
      <c r="V44" s="36">
        <f>Rietavas!$R25</f>
        <v>0</v>
      </c>
      <c r="W44" s="36">
        <f>Rietavas!$R26</f>
        <v>0</v>
      </c>
      <c r="X44" s="37">
        <f t="shared" si="0"/>
        <v>0</v>
      </c>
      <c r="Y44" s="36">
        <f>Rietavas!$R28</f>
        <v>0</v>
      </c>
      <c r="Z44" s="36">
        <f>Rietavas!$R29</f>
        <v>0</v>
      </c>
      <c r="AA44" s="36">
        <f>Rietavas!$R30</f>
        <v>12</v>
      </c>
      <c r="AB44" s="36">
        <f>Rietavas!$R31</f>
        <v>9</v>
      </c>
      <c r="AC44" s="36">
        <f>Rietavas!$R32</f>
        <v>5</v>
      </c>
      <c r="AD44" s="36">
        <f>Rietavas!$R33</f>
        <v>0</v>
      </c>
      <c r="AE44" s="36">
        <f>Rietavas!$R34</f>
        <v>3</v>
      </c>
      <c r="AF44" s="36">
        <f>Rietavas!$R35</f>
        <v>0</v>
      </c>
      <c r="AG44" s="36">
        <f>Rietavas!$R36</f>
        <v>0</v>
      </c>
      <c r="AH44" s="36">
        <f>Rietavas!$R37</f>
        <v>0</v>
      </c>
      <c r="AI44" s="36">
        <f>Rietavas!$R38</f>
        <v>0</v>
      </c>
      <c r="AJ44" s="36">
        <f>Rietavas!$R39</f>
        <v>0</v>
      </c>
      <c r="AK44" s="36">
        <f>Rietavas!$R40</f>
        <v>0</v>
      </c>
      <c r="AL44" s="36">
        <f>Rietavas!$R41</f>
        <v>0</v>
      </c>
      <c r="AM44" s="36">
        <f>Rietavas!$R42</f>
        <v>0</v>
      </c>
      <c r="AN44" s="36">
        <f>Rietavas!$R43</f>
        <v>1</v>
      </c>
      <c r="AO44" s="36">
        <f>Rietavas!$R44</f>
        <v>0</v>
      </c>
      <c r="AP44" s="36">
        <f>Rietavas!$R45</f>
        <v>0</v>
      </c>
      <c r="AQ44" s="36"/>
    </row>
    <row r="45" spans="1:43" ht="12" customHeight="1" x14ac:dyDescent="0.2">
      <c r="A45" s="31" t="s">
        <v>166</v>
      </c>
      <c r="B45" s="30" t="s">
        <v>133</v>
      </c>
      <c r="C45" s="36">
        <f>Rokiskis!$R6</f>
        <v>0</v>
      </c>
      <c r="D45" s="36">
        <f>Rokiskis!$R7</f>
        <v>0</v>
      </c>
      <c r="E45" s="37">
        <f>Rokiskis!$R8</f>
        <v>7</v>
      </c>
      <c r="F45" s="36">
        <f>Rokiskis!$R9</f>
        <v>0</v>
      </c>
      <c r="G45" s="36">
        <f>Rokiskis!$R10</f>
        <v>7</v>
      </c>
      <c r="H45" s="36">
        <f>Rokiskis!$R11</f>
        <v>0</v>
      </c>
      <c r="I45" s="36">
        <f>Rokiskis!$R12</f>
        <v>0</v>
      </c>
      <c r="J45" s="37">
        <f>Rokiskis!$R13</f>
        <v>2</v>
      </c>
      <c r="K45" s="36">
        <f>Rokiskis!$R14</f>
        <v>0</v>
      </c>
      <c r="L45" s="36">
        <f>Rokiskis!$R15</f>
        <v>1</v>
      </c>
      <c r="M45" s="36">
        <f>Rokiskis!$R16</f>
        <v>1</v>
      </c>
      <c r="N45" s="37">
        <f t="shared" si="1"/>
        <v>23</v>
      </c>
      <c r="O45" s="36">
        <f>Rokiskis!$R18</f>
        <v>1</v>
      </c>
      <c r="P45" s="36">
        <f>Rokiskis!$R19</f>
        <v>17</v>
      </c>
      <c r="Q45" s="36">
        <f>Rokiskis!$R20</f>
        <v>5</v>
      </c>
      <c r="R45" s="36">
        <f>Rokiskis!$R21</f>
        <v>0</v>
      </c>
      <c r="S45" s="36">
        <f>Rokiskis!$R22</f>
        <v>0</v>
      </c>
      <c r="T45" s="36">
        <f>Rokiskis!$R23</f>
        <v>0</v>
      </c>
      <c r="U45" s="36">
        <f>Rokiskis!$R24</f>
        <v>0</v>
      </c>
      <c r="V45" s="36">
        <f>Rokiskis!$R25</f>
        <v>0</v>
      </c>
      <c r="W45" s="36">
        <f>Rokiskis!$R26</f>
        <v>1</v>
      </c>
      <c r="X45" s="37">
        <f t="shared" si="0"/>
        <v>1</v>
      </c>
      <c r="Y45" s="36">
        <f>Rokiskis!$R28</f>
        <v>0</v>
      </c>
      <c r="Z45" s="36">
        <f>Rokiskis!$R29</f>
        <v>1</v>
      </c>
      <c r="AA45" s="36">
        <f>Rokiskis!$R30</f>
        <v>26</v>
      </c>
      <c r="AB45" s="36">
        <f>Rokiskis!$R31</f>
        <v>14</v>
      </c>
      <c r="AC45" s="36">
        <f>Rokiskis!$R32</f>
        <v>7</v>
      </c>
      <c r="AD45" s="36">
        <f>Rokiskis!$R33</f>
        <v>0</v>
      </c>
      <c r="AE45" s="36">
        <f>Rokiskis!$R34</f>
        <v>4</v>
      </c>
      <c r="AF45" s="36">
        <f>Rokiskis!$R35</f>
        <v>0</v>
      </c>
      <c r="AG45" s="36">
        <f>Rokiskis!$R36</f>
        <v>2</v>
      </c>
      <c r="AH45" s="36">
        <f>Rokiskis!$R37</f>
        <v>0</v>
      </c>
      <c r="AI45" s="36">
        <f>Rokiskis!$R38</f>
        <v>1</v>
      </c>
      <c r="AJ45" s="36">
        <f>Rokiskis!$R39</f>
        <v>0</v>
      </c>
      <c r="AK45" s="36">
        <f>Rokiskis!$R40</f>
        <v>0</v>
      </c>
      <c r="AL45" s="36">
        <f>Rokiskis!$R41</f>
        <v>0</v>
      </c>
      <c r="AM45" s="36">
        <f>Rokiskis!$R42</f>
        <v>0</v>
      </c>
      <c r="AN45" s="36">
        <f>Rokiskis!$R43</f>
        <v>4</v>
      </c>
      <c r="AO45" s="36">
        <f>Rokiskis!$R44</f>
        <v>1</v>
      </c>
      <c r="AP45" s="36">
        <f>Rokiskis!$R45</f>
        <v>15</v>
      </c>
      <c r="AQ45" s="36"/>
    </row>
    <row r="46" spans="1:43" ht="12" customHeight="1" x14ac:dyDescent="0.2">
      <c r="A46" s="31" t="s">
        <v>167</v>
      </c>
      <c r="B46" s="30" t="s">
        <v>134</v>
      </c>
      <c r="C46" s="36">
        <f>Skuodas!$R6</f>
        <v>0</v>
      </c>
      <c r="D46" s="36">
        <f>Skuodas!$R7</f>
        <v>0</v>
      </c>
      <c r="E46" s="37">
        <f>Skuodas!$R8</f>
        <v>11</v>
      </c>
      <c r="F46" s="36">
        <f>Skuodas!$R9</f>
        <v>0</v>
      </c>
      <c r="G46" s="36">
        <f>Skuodas!$R10</f>
        <v>11</v>
      </c>
      <c r="H46" s="36">
        <f>Skuodas!$R11</f>
        <v>0</v>
      </c>
      <c r="I46" s="36">
        <f>Skuodas!$R12</f>
        <v>0</v>
      </c>
      <c r="J46" s="37">
        <f>Skuodas!$R13</f>
        <v>0</v>
      </c>
      <c r="K46" s="36">
        <f>Skuodas!$R14</f>
        <v>0</v>
      </c>
      <c r="L46" s="36">
        <f>Skuodas!$R15</f>
        <v>0</v>
      </c>
      <c r="M46" s="36">
        <f>Skuodas!$R16</f>
        <v>0</v>
      </c>
      <c r="N46" s="37">
        <f t="shared" si="1"/>
        <v>11</v>
      </c>
      <c r="O46" s="36">
        <f>Skuodas!$R18</f>
        <v>0</v>
      </c>
      <c r="P46" s="36">
        <f>Skuodas!$R19</f>
        <v>4</v>
      </c>
      <c r="Q46" s="36">
        <f>Skuodas!$R20</f>
        <v>7</v>
      </c>
      <c r="R46" s="36">
        <f>Skuodas!$R21</f>
        <v>1</v>
      </c>
      <c r="S46" s="36">
        <f>Skuodas!$R22</f>
        <v>0</v>
      </c>
      <c r="T46" s="36">
        <f>Skuodas!$R23</f>
        <v>0</v>
      </c>
      <c r="U46" s="36">
        <f>Skuodas!$R24</f>
        <v>0</v>
      </c>
      <c r="V46" s="36">
        <f>Skuodas!$R25</f>
        <v>0</v>
      </c>
      <c r="W46" s="36">
        <f>Skuodas!$R26</f>
        <v>0</v>
      </c>
      <c r="X46" s="37">
        <f t="shared" si="0"/>
        <v>0</v>
      </c>
      <c r="Y46" s="36">
        <f>Skuodas!$R28</f>
        <v>0</v>
      </c>
      <c r="Z46" s="36">
        <f>Skuodas!$R29</f>
        <v>0</v>
      </c>
      <c r="AA46" s="36">
        <f>Skuodas!$R30</f>
        <v>15</v>
      </c>
      <c r="AB46" s="36">
        <f>Skuodas!$R31</f>
        <v>12</v>
      </c>
      <c r="AC46" s="36">
        <f>Skuodas!$R32</f>
        <v>3</v>
      </c>
      <c r="AD46" s="36">
        <f>Skuodas!$R33</f>
        <v>0</v>
      </c>
      <c r="AE46" s="36">
        <f>Skuodas!$R34</f>
        <v>1</v>
      </c>
      <c r="AF46" s="36">
        <f>Skuodas!$R35</f>
        <v>0</v>
      </c>
      <c r="AG46" s="36">
        <f>Skuodas!$R36</f>
        <v>0</v>
      </c>
      <c r="AH46" s="36">
        <f>Skuodas!$R37</f>
        <v>0</v>
      </c>
      <c r="AI46" s="36">
        <f>Skuodas!$R38</f>
        <v>0</v>
      </c>
      <c r="AJ46" s="36">
        <f>Skuodas!$R39</f>
        <v>0</v>
      </c>
      <c r="AK46" s="36">
        <f>Skuodas!$R40</f>
        <v>0</v>
      </c>
      <c r="AL46" s="36">
        <f>Skuodas!$R41</f>
        <v>0</v>
      </c>
      <c r="AM46" s="36">
        <f>Skuodas!$R42</f>
        <v>1</v>
      </c>
      <c r="AN46" s="36">
        <f>Skuodas!$R43</f>
        <v>2</v>
      </c>
      <c r="AO46" s="36">
        <f>Skuodas!$R44</f>
        <v>0</v>
      </c>
      <c r="AP46" s="36">
        <f>Skuodas!$R45</f>
        <v>0</v>
      </c>
      <c r="AQ46" s="36"/>
    </row>
    <row r="47" spans="1:43" ht="12" customHeight="1" x14ac:dyDescent="0.2">
      <c r="A47" s="31" t="s">
        <v>168</v>
      </c>
      <c r="B47" s="30" t="s">
        <v>135</v>
      </c>
      <c r="C47" s="36">
        <f>Sakiai!$R6</f>
        <v>1</v>
      </c>
      <c r="D47" s="36">
        <f>Sakiai!$R7</f>
        <v>0</v>
      </c>
      <c r="E47" s="37">
        <f>Sakiai!$R8</f>
        <v>4</v>
      </c>
      <c r="F47" s="36">
        <f>Sakiai!$R9</f>
        <v>0</v>
      </c>
      <c r="G47" s="36">
        <f>Sakiai!$R10</f>
        <v>4</v>
      </c>
      <c r="H47" s="36">
        <f>Sakiai!$R11</f>
        <v>0</v>
      </c>
      <c r="I47" s="36">
        <f>Sakiai!$R12</f>
        <v>0</v>
      </c>
      <c r="J47" s="37">
        <f>Sakiai!$R13</f>
        <v>1</v>
      </c>
      <c r="K47" s="36">
        <f>Sakiai!$R14</f>
        <v>0</v>
      </c>
      <c r="L47" s="36">
        <f>Sakiai!$R15</f>
        <v>1</v>
      </c>
      <c r="M47" s="36">
        <f>Sakiai!$R16</f>
        <v>0</v>
      </c>
      <c r="N47" s="37">
        <f t="shared" si="1"/>
        <v>14</v>
      </c>
      <c r="O47" s="36">
        <f>Sakiai!$R18</f>
        <v>4</v>
      </c>
      <c r="P47" s="36">
        <f>Sakiai!$R19</f>
        <v>9</v>
      </c>
      <c r="Q47" s="36">
        <f>Sakiai!$R20</f>
        <v>1</v>
      </c>
      <c r="R47" s="36">
        <f>Sakiai!$R21</f>
        <v>0</v>
      </c>
      <c r="S47" s="36">
        <f>Sakiai!$R22</f>
        <v>0</v>
      </c>
      <c r="T47" s="36">
        <f>Sakiai!$R23</f>
        <v>0</v>
      </c>
      <c r="U47" s="36">
        <f>Sakiai!$R24</f>
        <v>0</v>
      </c>
      <c r="V47" s="36">
        <f>Sakiai!$R25</f>
        <v>0</v>
      </c>
      <c r="W47" s="36">
        <f>Sakiai!$R26</f>
        <v>0</v>
      </c>
      <c r="X47" s="37">
        <f t="shared" si="0"/>
        <v>0</v>
      </c>
      <c r="Y47" s="36">
        <f>Sakiai!$R28</f>
        <v>0</v>
      </c>
      <c r="Z47" s="36">
        <f>Sakiai!$R29</f>
        <v>0</v>
      </c>
      <c r="AA47" s="36">
        <f>Sakiai!$R30</f>
        <v>7</v>
      </c>
      <c r="AB47" s="36">
        <f>Sakiai!$R31</f>
        <v>11</v>
      </c>
      <c r="AC47" s="36">
        <f>Sakiai!$R32</f>
        <v>11</v>
      </c>
      <c r="AD47" s="36">
        <f>Sakiai!$R33</f>
        <v>0</v>
      </c>
      <c r="AE47" s="36">
        <f>Sakiai!$R34</f>
        <v>1</v>
      </c>
      <c r="AF47" s="36">
        <f>Sakiai!$R35</f>
        <v>1</v>
      </c>
      <c r="AG47" s="36">
        <f>Sakiai!$R36</f>
        <v>0</v>
      </c>
      <c r="AH47" s="36">
        <f>Sakiai!$R37</f>
        <v>0</v>
      </c>
      <c r="AI47" s="36">
        <f>Sakiai!$R38</f>
        <v>0</v>
      </c>
      <c r="AJ47" s="36">
        <f>Sakiai!$R39</f>
        <v>0</v>
      </c>
      <c r="AK47" s="36">
        <f>Sakiai!$R40</f>
        <v>0</v>
      </c>
      <c r="AL47" s="36">
        <f>Sakiai!$R41</f>
        <v>0</v>
      </c>
      <c r="AM47" s="36">
        <f>Sakiai!$R42</f>
        <v>0</v>
      </c>
      <c r="AN47" s="36">
        <f>Sakiai!$R43</f>
        <v>2</v>
      </c>
      <c r="AO47" s="36">
        <f>Sakiai!$R44</f>
        <v>0</v>
      </c>
      <c r="AP47" s="36">
        <f>Sakiai!$R45</f>
        <v>36</v>
      </c>
      <c r="AQ47" s="36"/>
    </row>
    <row r="48" spans="1:43" ht="12" customHeight="1" x14ac:dyDescent="0.2">
      <c r="A48" s="31" t="s">
        <v>169</v>
      </c>
      <c r="B48" s="30" t="s">
        <v>136</v>
      </c>
      <c r="C48" s="36">
        <f>Salcininkai!$R6</f>
        <v>0</v>
      </c>
      <c r="D48" s="36">
        <f>Salcininkai!$R7</f>
        <v>0</v>
      </c>
      <c r="E48" s="37">
        <f>Salcininkai!$R8</f>
        <v>13</v>
      </c>
      <c r="F48" s="36">
        <f>Salcininkai!$R9</f>
        <v>0</v>
      </c>
      <c r="G48" s="36">
        <f>Salcininkai!$R10</f>
        <v>13</v>
      </c>
      <c r="H48" s="36">
        <f>Salcininkai!$R11</f>
        <v>0</v>
      </c>
      <c r="I48" s="36">
        <f>Salcininkai!$R12</f>
        <v>0</v>
      </c>
      <c r="J48" s="37">
        <f>Salcininkai!$R13</f>
        <v>1</v>
      </c>
      <c r="K48" s="36">
        <f>Salcininkai!$R14</f>
        <v>0</v>
      </c>
      <c r="L48" s="36">
        <f>Salcininkai!$R15</f>
        <v>1</v>
      </c>
      <c r="M48" s="36">
        <f>Salcininkai!$R16</f>
        <v>0</v>
      </c>
      <c r="N48" s="37">
        <f t="shared" si="1"/>
        <v>21</v>
      </c>
      <c r="O48" s="36">
        <f>Salcininkai!$R18</f>
        <v>4</v>
      </c>
      <c r="P48" s="36">
        <f>Salcininkai!$R19</f>
        <v>13</v>
      </c>
      <c r="Q48" s="36">
        <f>Salcininkai!$R20</f>
        <v>4</v>
      </c>
      <c r="R48" s="36">
        <f>Salcininkai!$R21</f>
        <v>0</v>
      </c>
      <c r="S48" s="36">
        <f>Salcininkai!$R22</f>
        <v>0</v>
      </c>
      <c r="T48" s="36">
        <f>Salcininkai!$R23</f>
        <v>2</v>
      </c>
      <c r="U48" s="36">
        <f>Salcininkai!$R24</f>
        <v>0</v>
      </c>
      <c r="V48" s="36">
        <f>Salcininkai!$R25</f>
        <v>0</v>
      </c>
      <c r="W48" s="36">
        <f>Salcininkai!$R26</f>
        <v>0</v>
      </c>
      <c r="X48" s="37">
        <f t="shared" si="0"/>
        <v>0</v>
      </c>
      <c r="Y48" s="36">
        <f>Salcininkai!$R28</f>
        <v>0</v>
      </c>
      <c r="Z48" s="36">
        <f>Salcininkai!$R29</f>
        <v>0</v>
      </c>
      <c r="AA48" s="36">
        <f>Salcininkai!$R30</f>
        <v>10</v>
      </c>
      <c r="AB48" s="36">
        <f>Salcininkai!$R31</f>
        <v>11</v>
      </c>
      <c r="AC48" s="36">
        <f>Salcininkai!$R32</f>
        <v>8</v>
      </c>
      <c r="AD48" s="36">
        <f>Salcininkai!$R33</f>
        <v>5</v>
      </c>
      <c r="AE48" s="36">
        <f>Salcininkai!$R34</f>
        <v>1</v>
      </c>
      <c r="AF48" s="36">
        <f>Salcininkai!$R35</f>
        <v>1</v>
      </c>
      <c r="AG48" s="36">
        <f>Salcininkai!$R36</f>
        <v>0</v>
      </c>
      <c r="AH48" s="36">
        <f>Salcininkai!$R37</f>
        <v>0</v>
      </c>
      <c r="AI48" s="36">
        <f>Salcininkai!$R38</f>
        <v>0</v>
      </c>
      <c r="AJ48" s="36">
        <f>Salcininkai!$R39</f>
        <v>0</v>
      </c>
      <c r="AK48" s="36">
        <f>Salcininkai!$R40</f>
        <v>0</v>
      </c>
      <c r="AL48" s="36">
        <f>Salcininkai!$R41</f>
        <v>0</v>
      </c>
      <c r="AM48" s="36">
        <f>Salcininkai!$R42</f>
        <v>0</v>
      </c>
      <c r="AN48" s="36">
        <f>Salcininkai!$R43</f>
        <v>6</v>
      </c>
      <c r="AO48" s="36">
        <f>Salcininkai!$R44</f>
        <v>0</v>
      </c>
      <c r="AP48" s="36">
        <f>Salcininkai!$R45</f>
        <v>0</v>
      </c>
      <c r="AQ48" s="36"/>
    </row>
    <row r="49" spans="1:43" ht="12" customHeight="1" x14ac:dyDescent="0.2">
      <c r="A49" s="31" t="s">
        <v>170</v>
      </c>
      <c r="B49" s="30" t="s">
        <v>137</v>
      </c>
      <c r="C49" s="36">
        <f>Siauliai!$R6</f>
        <v>0</v>
      </c>
      <c r="D49" s="36">
        <f>Siauliai!$R7</f>
        <v>2</v>
      </c>
      <c r="E49" s="37">
        <f>Siauliai!$R8</f>
        <v>28</v>
      </c>
      <c r="F49" s="36">
        <f>Siauliai!$R9</f>
        <v>1</v>
      </c>
      <c r="G49" s="36">
        <f>Siauliai!$R10</f>
        <v>27</v>
      </c>
      <c r="H49" s="36">
        <f>Siauliai!$R11</f>
        <v>1</v>
      </c>
      <c r="I49" s="36">
        <f>Siauliai!$R12</f>
        <v>0</v>
      </c>
      <c r="J49" s="37">
        <f>Siauliai!$R13</f>
        <v>4</v>
      </c>
      <c r="K49" s="36">
        <f>Siauliai!$R14</f>
        <v>0</v>
      </c>
      <c r="L49" s="36">
        <f>Siauliai!$R15</f>
        <v>4</v>
      </c>
      <c r="M49" s="36">
        <f>Siauliai!$R16</f>
        <v>0</v>
      </c>
      <c r="N49" s="37">
        <f t="shared" si="1"/>
        <v>95</v>
      </c>
      <c r="O49" s="36">
        <f>Siauliai!$R18</f>
        <v>24</v>
      </c>
      <c r="P49" s="36">
        <f>Siauliai!$R19</f>
        <v>14</v>
      </c>
      <c r="Q49" s="36">
        <f>Siauliai!$R20</f>
        <v>57</v>
      </c>
      <c r="R49" s="36">
        <f>Siauliai!$R21</f>
        <v>1</v>
      </c>
      <c r="S49" s="36">
        <f>Siauliai!$R22</f>
        <v>1</v>
      </c>
      <c r="T49" s="36">
        <f>Siauliai!$R23</f>
        <v>0</v>
      </c>
      <c r="U49" s="36">
        <f>Siauliai!$R24</f>
        <v>0</v>
      </c>
      <c r="V49" s="36">
        <f>Siauliai!$R25</f>
        <v>0</v>
      </c>
      <c r="W49" s="36">
        <f>Siauliai!$R26</f>
        <v>1</v>
      </c>
      <c r="X49" s="37">
        <f t="shared" si="0"/>
        <v>4</v>
      </c>
      <c r="Y49" s="36">
        <f>Siauliai!$R28</f>
        <v>0</v>
      </c>
      <c r="Z49" s="36">
        <f>Siauliai!$R29</f>
        <v>4</v>
      </c>
      <c r="AA49" s="36">
        <f>Siauliai!$R30</f>
        <v>28</v>
      </c>
      <c r="AB49" s="36">
        <f>Siauliai!$R31</f>
        <v>7</v>
      </c>
      <c r="AC49" s="36">
        <f>Siauliai!$R32</f>
        <v>29</v>
      </c>
      <c r="AD49" s="36">
        <f>Siauliai!$R33</f>
        <v>2</v>
      </c>
      <c r="AE49" s="36">
        <f>Siauliai!$R34</f>
        <v>13</v>
      </c>
      <c r="AF49" s="36">
        <f>Siauliai!$R35</f>
        <v>1</v>
      </c>
      <c r="AG49" s="36">
        <f>Siauliai!$R36</f>
        <v>1</v>
      </c>
      <c r="AH49" s="36">
        <f>Siauliai!$R37</f>
        <v>1</v>
      </c>
      <c r="AI49" s="36">
        <f>Siauliai!$R38</f>
        <v>1</v>
      </c>
      <c r="AJ49" s="36">
        <f>Siauliai!$R39</f>
        <v>0</v>
      </c>
      <c r="AK49" s="36">
        <f>Siauliai!$R40</f>
        <v>0</v>
      </c>
      <c r="AL49" s="36">
        <f>Siauliai!$R41</f>
        <v>0</v>
      </c>
      <c r="AM49" s="36">
        <f>Siauliai!$R42</f>
        <v>2</v>
      </c>
      <c r="AN49" s="36">
        <f>Siauliai!$R43</f>
        <v>6</v>
      </c>
      <c r="AO49" s="36">
        <f>Siauliai!$R44</f>
        <v>0</v>
      </c>
      <c r="AP49" s="36">
        <f>Siauliai!$R45</f>
        <v>134</v>
      </c>
      <c r="AQ49" s="36"/>
    </row>
    <row r="50" spans="1:43" ht="12" customHeight="1" x14ac:dyDescent="0.2">
      <c r="A50" s="31" t="s">
        <v>171</v>
      </c>
      <c r="B50" s="30" t="s">
        <v>138</v>
      </c>
      <c r="C50" s="36">
        <f>Siauliu_rj!$R6</f>
        <v>0</v>
      </c>
      <c r="D50" s="36">
        <f>Siauliu_rj!$R7</f>
        <v>0</v>
      </c>
      <c r="E50" s="37">
        <f>Siauliu_rj!$R8</f>
        <v>21</v>
      </c>
      <c r="F50" s="36">
        <f>Siauliu_rj!$R9</f>
        <v>1</v>
      </c>
      <c r="G50" s="36">
        <f>Siauliu_rj!$R10</f>
        <v>20</v>
      </c>
      <c r="H50" s="36">
        <f>Siauliu_rj!$R11</f>
        <v>0</v>
      </c>
      <c r="I50" s="36">
        <f>Siauliu_rj!$R12</f>
        <v>0</v>
      </c>
      <c r="J50" s="37">
        <f>Siauliu_rj!$R13</f>
        <v>0</v>
      </c>
      <c r="K50" s="36">
        <f>Siauliu_rj!$R14</f>
        <v>0</v>
      </c>
      <c r="L50" s="36">
        <f>Siauliu_rj!$R15</f>
        <v>0</v>
      </c>
      <c r="M50" s="36">
        <f>Siauliu_rj!$R16</f>
        <v>0</v>
      </c>
      <c r="N50" s="37">
        <f t="shared" si="1"/>
        <v>30</v>
      </c>
      <c r="O50" s="36">
        <f>Siauliu_rj!$R18</f>
        <v>6</v>
      </c>
      <c r="P50" s="36">
        <f>Siauliu_rj!$R19</f>
        <v>11</v>
      </c>
      <c r="Q50" s="36">
        <f>Siauliu_rj!$R20</f>
        <v>13</v>
      </c>
      <c r="R50" s="36">
        <f>Siauliu_rj!$R21</f>
        <v>0</v>
      </c>
      <c r="S50" s="36">
        <f>Siauliu_rj!$R22</f>
        <v>0</v>
      </c>
      <c r="T50" s="36">
        <f>Siauliu_rj!$R23</f>
        <v>3</v>
      </c>
      <c r="U50" s="36">
        <f>Siauliu_rj!$R24</f>
        <v>0</v>
      </c>
      <c r="V50" s="36">
        <f>Siauliu_rj!$R25</f>
        <v>0</v>
      </c>
      <c r="W50" s="36">
        <f>Siauliu_rj!$R26</f>
        <v>0</v>
      </c>
      <c r="X50" s="37">
        <f t="shared" si="0"/>
        <v>0</v>
      </c>
      <c r="Y50" s="36">
        <f>Siauliu_rj!$R28</f>
        <v>0</v>
      </c>
      <c r="Z50" s="36">
        <f>Siauliu_rj!$R29</f>
        <v>0</v>
      </c>
      <c r="AA50" s="36">
        <f>Siauliu_rj!$R30</f>
        <v>32</v>
      </c>
      <c r="AB50" s="36">
        <f>Siauliu_rj!$R31</f>
        <v>11</v>
      </c>
      <c r="AC50" s="36">
        <f>Siauliu_rj!$R32</f>
        <v>4</v>
      </c>
      <c r="AD50" s="36">
        <f>Siauliu_rj!$R33</f>
        <v>2</v>
      </c>
      <c r="AE50" s="36">
        <f>Siauliu_rj!$R34</f>
        <v>2</v>
      </c>
      <c r="AF50" s="36">
        <f>Siauliu_rj!$R35</f>
        <v>0</v>
      </c>
      <c r="AG50" s="36">
        <f>Siauliu_rj!$R36</f>
        <v>0</v>
      </c>
      <c r="AH50" s="36">
        <f>Siauliu_rj!$R37</f>
        <v>0</v>
      </c>
      <c r="AI50" s="36">
        <f>Siauliu_rj!$R38</f>
        <v>0</v>
      </c>
      <c r="AJ50" s="36">
        <f>Siauliu_rj!$R39</f>
        <v>0</v>
      </c>
      <c r="AK50" s="36">
        <f>Siauliu_rj!$R40</f>
        <v>0</v>
      </c>
      <c r="AL50" s="36">
        <f>Siauliu_rj!$R41</f>
        <v>0</v>
      </c>
      <c r="AM50" s="36">
        <f>Siauliu_rj!$R42</f>
        <v>0</v>
      </c>
      <c r="AN50" s="36">
        <f>Siauliu_rj!$R43</f>
        <v>6</v>
      </c>
      <c r="AO50" s="36">
        <f>Siauliu_rj!$R44</f>
        <v>0</v>
      </c>
      <c r="AP50" s="36">
        <f>Siauliu_rj!$R45</f>
        <v>0</v>
      </c>
      <c r="AQ50" s="36"/>
    </row>
    <row r="51" spans="1:43" ht="12" customHeight="1" x14ac:dyDescent="0.2">
      <c r="A51" s="31" t="s">
        <v>172</v>
      </c>
      <c r="B51" s="30" t="s">
        <v>139</v>
      </c>
      <c r="C51" s="36">
        <f>Silale!$R6</f>
        <v>0</v>
      </c>
      <c r="D51" s="36">
        <f>Silale!$R7</f>
        <v>0</v>
      </c>
      <c r="E51" s="37">
        <f>Silale!$R8</f>
        <v>18</v>
      </c>
      <c r="F51" s="36">
        <f>Silale!$R9</f>
        <v>0</v>
      </c>
      <c r="G51" s="36">
        <f>Silale!$R10</f>
        <v>18</v>
      </c>
      <c r="H51" s="36">
        <f>Silale!$R11</f>
        <v>0</v>
      </c>
      <c r="I51" s="36">
        <f>Silale!$R12</f>
        <v>0</v>
      </c>
      <c r="J51" s="37">
        <f>Silale!$R13</f>
        <v>1</v>
      </c>
      <c r="K51" s="36">
        <f>Silale!$R14</f>
        <v>0</v>
      </c>
      <c r="L51" s="36">
        <f>Silale!$R15</f>
        <v>1</v>
      </c>
      <c r="M51" s="36">
        <f>Silale!$R16</f>
        <v>0</v>
      </c>
      <c r="N51" s="37">
        <f t="shared" si="1"/>
        <v>3</v>
      </c>
      <c r="O51" s="36">
        <f>Silale!$R18</f>
        <v>3</v>
      </c>
      <c r="P51" s="36">
        <f>Silale!$R19</f>
        <v>0</v>
      </c>
      <c r="Q51" s="36">
        <f>Silale!$R20</f>
        <v>0</v>
      </c>
      <c r="R51" s="36">
        <f>Silale!$R21</f>
        <v>0</v>
      </c>
      <c r="S51" s="36">
        <f>Silale!$R22</f>
        <v>0</v>
      </c>
      <c r="T51" s="36">
        <f>Silale!$R23</f>
        <v>0</v>
      </c>
      <c r="U51" s="36">
        <f>Silale!$R24</f>
        <v>0</v>
      </c>
      <c r="V51" s="36">
        <f>Silale!$R25</f>
        <v>0</v>
      </c>
      <c r="W51" s="36">
        <f>Silale!$R26</f>
        <v>0</v>
      </c>
      <c r="X51" s="37">
        <f t="shared" si="0"/>
        <v>1</v>
      </c>
      <c r="Y51" s="36">
        <f>Silale!$R28</f>
        <v>0</v>
      </c>
      <c r="Z51" s="36">
        <f>Silale!$R29</f>
        <v>1</v>
      </c>
      <c r="AA51" s="36">
        <f>Silale!$R30</f>
        <v>15</v>
      </c>
      <c r="AB51" s="36">
        <f>Silale!$R31</f>
        <v>14</v>
      </c>
      <c r="AC51" s="36">
        <f>Silale!$R32</f>
        <v>15</v>
      </c>
      <c r="AD51" s="36">
        <f>Silale!$R33</f>
        <v>0</v>
      </c>
      <c r="AE51" s="36">
        <f>Silale!$R34</f>
        <v>0</v>
      </c>
      <c r="AF51" s="36">
        <f>Silale!$R35</f>
        <v>0</v>
      </c>
      <c r="AG51" s="36">
        <f>Silale!$R36</f>
        <v>0</v>
      </c>
      <c r="AH51" s="36">
        <f>Silale!$R37</f>
        <v>0</v>
      </c>
      <c r="AI51" s="36">
        <f>Silale!$R38</f>
        <v>0</v>
      </c>
      <c r="AJ51" s="36">
        <f>Silale!$R39</f>
        <v>0</v>
      </c>
      <c r="AK51" s="36">
        <f>Silale!$R40</f>
        <v>0</v>
      </c>
      <c r="AL51" s="36">
        <f>Silale!$R41</f>
        <v>0</v>
      </c>
      <c r="AM51" s="36">
        <f>Silale!$R42</f>
        <v>0</v>
      </c>
      <c r="AN51" s="36">
        <f>Silale!$R43</f>
        <v>3</v>
      </c>
      <c r="AO51" s="36">
        <f>Silale!$R44</f>
        <v>0</v>
      </c>
      <c r="AP51" s="36">
        <f>Silale!$R45</f>
        <v>0</v>
      </c>
      <c r="AQ51" s="36"/>
    </row>
    <row r="52" spans="1:43" ht="12" customHeight="1" x14ac:dyDescent="0.2">
      <c r="A52" s="31" t="s">
        <v>173</v>
      </c>
      <c r="B52" s="30" t="s">
        <v>140</v>
      </c>
      <c r="C52" s="36">
        <f>Silute!$R6</f>
        <v>0</v>
      </c>
      <c r="D52" s="36">
        <f>Silute!$R7</f>
        <v>0</v>
      </c>
      <c r="E52" s="37">
        <f>Silute!$R8</f>
        <v>1</v>
      </c>
      <c r="F52" s="36">
        <f>Silute!$R9</f>
        <v>0</v>
      </c>
      <c r="G52" s="36">
        <f>Silute!$R10</f>
        <v>1</v>
      </c>
      <c r="H52" s="36">
        <f>Silute!$R11</f>
        <v>0</v>
      </c>
      <c r="I52" s="36">
        <f>Silute!$R12</f>
        <v>0</v>
      </c>
      <c r="J52" s="37">
        <f>Silute!$R13</f>
        <v>0</v>
      </c>
      <c r="K52" s="36">
        <f>Silute!$R14</f>
        <v>0</v>
      </c>
      <c r="L52" s="36">
        <f>Silute!$R15</f>
        <v>0</v>
      </c>
      <c r="M52" s="36">
        <f>Silute!$R16</f>
        <v>0</v>
      </c>
      <c r="N52" s="37">
        <f t="shared" si="1"/>
        <v>33</v>
      </c>
      <c r="O52" s="36">
        <f>Silute!$R18</f>
        <v>15</v>
      </c>
      <c r="P52" s="36">
        <f>Silute!$R19</f>
        <v>4</v>
      </c>
      <c r="Q52" s="36">
        <f>Silute!$R20</f>
        <v>14</v>
      </c>
      <c r="R52" s="36">
        <f>Silute!$R21</f>
        <v>1</v>
      </c>
      <c r="S52" s="36">
        <f>Silute!$R22</f>
        <v>0</v>
      </c>
      <c r="T52" s="36">
        <f>Silute!$R23</f>
        <v>1</v>
      </c>
      <c r="U52" s="36">
        <f>Silute!$R24</f>
        <v>0</v>
      </c>
      <c r="V52" s="36">
        <f>Silute!$R25</f>
        <v>1</v>
      </c>
      <c r="W52" s="36">
        <f>Silute!$R26</f>
        <v>0</v>
      </c>
      <c r="X52" s="37">
        <f t="shared" si="0"/>
        <v>0</v>
      </c>
      <c r="Y52" s="36">
        <f>Silute!$R28</f>
        <v>0</v>
      </c>
      <c r="Z52" s="36">
        <f>Silute!$R29</f>
        <v>0</v>
      </c>
      <c r="AA52" s="36">
        <f>Silute!$R30</f>
        <v>21</v>
      </c>
      <c r="AB52" s="36">
        <f>Silute!$R31</f>
        <v>17</v>
      </c>
      <c r="AC52" s="36">
        <f>Silute!$R32</f>
        <v>4</v>
      </c>
      <c r="AD52" s="36">
        <f>Silute!$R33</f>
        <v>0</v>
      </c>
      <c r="AE52" s="36">
        <f>Silute!$R34</f>
        <v>0</v>
      </c>
      <c r="AF52" s="36">
        <f>Silute!$R35</f>
        <v>1</v>
      </c>
      <c r="AG52" s="36">
        <f>Silute!$R36</f>
        <v>1</v>
      </c>
      <c r="AH52" s="36">
        <f>Silute!$R37</f>
        <v>0</v>
      </c>
      <c r="AI52" s="36">
        <f>Silute!$R38</f>
        <v>0</v>
      </c>
      <c r="AJ52" s="36">
        <f>Silute!$R39</f>
        <v>0</v>
      </c>
      <c r="AK52" s="36">
        <f>Silute!$R40</f>
        <v>0</v>
      </c>
      <c r="AL52" s="36">
        <f>Silute!$R41</f>
        <v>0</v>
      </c>
      <c r="AM52" s="36">
        <f>Silute!$R42</f>
        <v>0</v>
      </c>
      <c r="AN52" s="36">
        <f>Silute!$R43</f>
        <v>5</v>
      </c>
      <c r="AO52" s="36">
        <f>Silute!$R44</f>
        <v>0</v>
      </c>
      <c r="AP52" s="36">
        <f>Silute!$R45</f>
        <v>30</v>
      </c>
      <c r="AQ52" s="36"/>
    </row>
    <row r="53" spans="1:43" ht="12" customHeight="1" x14ac:dyDescent="0.2">
      <c r="A53" s="31" t="s">
        <v>174</v>
      </c>
      <c r="B53" s="30" t="s">
        <v>141</v>
      </c>
      <c r="C53" s="36">
        <f>Sirvintai!$R6</f>
        <v>0</v>
      </c>
      <c r="D53" s="36">
        <f>Sirvintai!$R7</f>
        <v>1</v>
      </c>
      <c r="E53" s="37">
        <f>Sirvintai!$R8</f>
        <v>4</v>
      </c>
      <c r="F53" s="36">
        <f>Sirvintai!$R9</f>
        <v>0</v>
      </c>
      <c r="G53" s="36">
        <f>Sirvintai!$R10</f>
        <v>4</v>
      </c>
      <c r="H53" s="36">
        <f>Sirvintai!$R11</f>
        <v>0</v>
      </c>
      <c r="I53" s="36">
        <f>Sirvintai!$R12</f>
        <v>0</v>
      </c>
      <c r="J53" s="37">
        <f>Sirvintai!$R13</f>
        <v>1</v>
      </c>
      <c r="K53" s="36">
        <f>Sirvintai!$R14</f>
        <v>0</v>
      </c>
      <c r="L53" s="36">
        <f>Sirvintai!$R15</f>
        <v>1</v>
      </c>
      <c r="M53" s="36">
        <f>Sirvintai!$R16</f>
        <v>0</v>
      </c>
      <c r="N53" s="37">
        <f t="shared" si="1"/>
        <v>10</v>
      </c>
      <c r="O53" s="36">
        <f>Sirvintai!$R18</f>
        <v>1</v>
      </c>
      <c r="P53" s="36">
        <f>Sirvintai!$R19</f>
        <v>5</v>
      </c>
      <c r="Q53" s="36">
        <f>Sirvintai!$R20</f>
        <v>4</v>
      </c>
      <c r="R53" s="36">
        <f>Sirvintai!$R21</f>
        <v>0</v>
      </c>
      <c r="S53" s="36">
        <f>Sirvintai!$R22</f>
        <v>0</v>
      </c>
      <c r="T53" s="36">
        <f>Sirvintai!$R23</f>
        <v>0</v>
      </c>
      <c r="U53" s="36">
        <f>Sirvintai!$R24</f>
        <v>0</v>
      </c>
      <c r="V53" s="36">
        <f>Sirvintai!$R25</f>
        <v>0</v>
      </c>
      <c r="W53" s="36">
        <f>Sirvintai!$R26</f>
        <v>0</v>
      </c>
      <c r="X53" s="37">
        <f t="shared" si="0"/>
        <v>0</v>
      </c>
      <c r="Y53" s="36">
        <f>Sirvintai!$R28</f>
        <v>0</v>
      </c>
      <c r="Z53" s="36">
        <f>Sirvintai!$R29</f>
        <v>0</v>
      </c>
      <c r="AA53" s="36">
        <f>Sirvintai!$R30</f>
        <v>16</v>
      </c>
      <c r="AB53" s="36">
        <f>Sirvintai!$R31</f>
        <v>6</v>
      </c>
      <c r="AC53" s="36">
        <f>Sirvintai!$R32</f>
        <v>6</v>
      </c>
      <c r="AD53" s="36">
        <f>Sirvintai!$R33</f>
        <v>0</v>
      </c>
      <c r="AE53" s="36">
        <f>Sirvintai!$R34</f>
        <v>0</v>
      </c>
      <c r="AF53" s="36">
        <f>Sirvintai!$R35</f>
        <v>0</v>
      </c>
      <c r="AG53" s="36">
        <f>Sirvintai!$R36</f>
        <v>0</v>
      </c>
      <c r="AH53" s="36">
        <f>Sirvintai!$R37</f>
        <v>0</v>
      </c>
      <c r="AI53" s="36">
        <f>Sirvintai!$R38</f>
        <v>0</v>
      </c>
      <c r="AJ53" s="36">
        <f>Sirvintai!$R39</f>
        <v>0</v>
      </c>
      <c r="AK53" s="36">
        <f>Sirvintai!$R40</f>
        <v>0</v>
      </c>
      <c r="AL53" s="36">
        <f>Sirvintai!$R41</f>
        <v>0</v>
      </c>
      <c r="AM53" s="36">
        <f>Sirvintai!$R42</f>
        <v>0</v>
      </c>
      <c r="AN53" s="36">
        <f>Sirvintai!$R43</f>
        <v>1</v>
      </c>
      <c r="AO53" s="36">
        <f>Sirvintai!$R44</f>
        <v>0</v>
      </c>
      <c r="AP53" s="36">
        <f>Sirvintai!$R45</f>
        <v>0</v>
      </c>
      <c r="AQ53" s="36"/>
    </row>
    <row r="54" spans="1:43" ht="12" customHeight="1" x14ac:dyDescent="0.2">
      <c r="A54" s="31" t="s">
        <v>175</v>
      </c>
      <c r="B54" s="30" t="s">
        <v>142</v>
      </c>
      <c r="C54" s="36">
        <f>Svencionys!$R6</f>
        <v>0</v>
      </c>
      <c r="D54" s="36">
        <f>Svencionys!$R7</f>
        <v>0</v>
      </c>
      <c r="E54" s="37">
        <f>Svencionys!$R8</f>
        <v>8</v>
      </c>
      <c r="F54" s="36">
        <f>Svencionys!$R9</f>
        <v>0</v>
      </c>
      <c r="G54" s="36">
        <f>Svencionys!$R10</f>
        <v>8</v>
      </c>
      <c r="H54" s="36">
        <f>Svencionys!$R11</f>
        <v>0</v>
      </c>
      <c r="I54" s="36">
        <f>Svencionys!$R12</f>
        <v>0</v>
      </c>
      <c r="J54" s="37">
        <f>Svencionys!$R13</f>
        <v>0</v>
      </c>
      <c r="K54" s="36">
        <f>Svencionys!$R14</f>
        <v>0</v>
      </c>
      <c r="L54" s="36">
        <f>Svencionys!$R15</f>
        <v>0</v>
      </c>
      <c r="M54" s="36">
        <f>Svencionys!$R16</f>
        <v>0</v>
      </c>
      <c r="N54" s="37">
        <f t="shared" si="1"/>
        <v>6</v>
      </c>
      <c r="O54" s="36">
        <f>Svencionys!$R18</f>
        <v>0</v>
      </c>
      <c r="P54" s="36">
        <f>Svencionys!$R19</f>
        <v>6</v>
      </c>
      <c r="Q54" s="36">
        <f>Svencionys!$R20</f>
        <v>0</v>
      </c>
      <c r="R54" s="36">
        <f>Svencionys!$R21</f>
        <v>0</v>
      </c>
      <c r="S54" s="36">
        <f>Svencionys!$R22</f>
        <v>0</v>
      </c>
      <c r="T54" s="36">
        <f>Svencionys!$R23</f>
        <v>0</v>
      </c>
      <c r="U54" s="36">
        <f>Svencionys!$R24</f>
        <v>0</v>
      </c>
      <c r="V54" s="36">
        <f>Svencionys!$R25</f>
        <v>0</v>
      </c>
      <c r="W54" s="36">
        <f>Svencionys!$R26</f>
        <v>0</v>
      </c>
      <c r="X54" s="37">
        <f t="shared" si="0"/>
        <v>0</v>
      </c>
      <c r="Y54" s="36">
        <f>Svencionys!$R28</f>
        <v>0</v>
      </c>
      <c r="Z54" s="36">
        <f>Svencionys!$R29</f>
        <v>0</v>
      </c>
      <c r="AA54" s="36">
        <f>Svencionys!$R30</f>
        <v>7</v>
      </c>
      <c r="AB54" s="36">
        <f>Svencionys!$R31</f>
        <v>2</v>
      </c>
      <c r="AC54" s="36">
        <f>Svencionys!$R32</f>
        <v>7</v>
      </c>
      <c r="AD54" s="36">
        <f>Svencionys!$R33</f>
        <v>0</v>
      </c>
      <c r="AE54" s="36">
        <f>Svencionys!$R34</f>
        <v>4</v>
      </c>
      <c r="AF54" s="36">
        <f>Svencionys!$R35</f>
        <v>0</v>
      </c>
      <c r="AG54" s="36">
        <f>Svencionys!$R36</f>
        <v>0</v>
      </c>
      <c r="AH54" s="36">
        <f>Svencionys!$R37</f>
        <v>0</v>
      </c>
      <c r="AI54" s="36">
        <f>Svencionys!$R38</f>
        <v>0</v>
      </c>
      <c r="AJ54" s="36">
        <f>Svencionys!$R39</f>
        <v>0</v>
      </c>
      <c r="AK54" s="36">
        <f>Svencionys!$R40</f>
        <v>0</v>
      </c>
      <c r="AL54" s="36">
        <f>Svencionys!$R41</f>
        <v>0</v>
      </c>
      <c r="AM54" s="36">
        <f>Svencionys!$R42</f>
        <v>0</v>
      </c>
      <c r="AN54" s="36">
        <f>Svencionys!$R43</f>
        <v>9</v>
      </c>
      <c r="AO54" s="36">
        <f>Svencionys!$R44</f>
        <v>0</v>
      </c>
      <c r="AP54" s="36">
        <f>Svencionys!$R45</f>
        <v>0</v>
      </c>
      <c r="AQ54" s="36"/>
    </row>
    <row r="55" spans="1:43" ht="12" customHeight="1" x14ac:dyDescent="0.2">
      <c r="A55" s="31" t="s">
        <v>176</v>
      </c>
      <c r="B55" s="30" t="s">
        <v>143</v>
      </c>
      <c r="C55" s="36">
        <f>Taurage!$R6</f>
        <v>0</v>
      </c>
      <c r="D55" s="36">
        <f>Taurage!$R7</f>
        <v>1</v>
      </c>
      <c r="E55" s="37">
        <f>Taurage!$R8</f>
        <v>11</v>
      </c>
      <c r="F55" s="36">
        <f>Taurage!$R9</f>
        <v>1</v>
      </c>
      <c r="G55" s="36">
        <f>Taurage!$R10</f>
        <v>10</v>
      </c>
      <c r="H55" s="36">
        <f>Taurage!$R11</f>
        <v>0</v>
      </c>
      <c r="I55" s="36">
        <f>Taurage!$R12</f>
        <v>0</v>
      </c>
      <c r="J55" s="37">
        <f>Taurage!$R13</f>
        <v>1</v>
      </c>
      <c r="K55" s="36">
        <f>Taurage!$R14</f>
        <v>0</v>
      </c>
      <c r="L55" s="36">
        <f>Taurage!$R15</f>
        <v>0</v>
      </c>
      <c r="M55" s="36">
        <f>Taurage!$R16</f>
        <v>1</v>
      </c>
      <c r="N55" s="37">
        <f t="shared" si="1"/>
        <v>17</v>
      </c>
      <c r="O55" s="36">
        <f>Taurage!$R18</f>
        <v>1</v>
      </c>
      <c r="P55" s="36">
        <f>Taurage!$R19</f>
        <v>12</v>
      </c>
      <c r="Q55" s="36">
        <f>Taurage!$R20</f>
        <v>4</v>
      </c>
      <c r="R55" s="36">
        <f>Taurage!$R21</f>
        <v>0</v>
      </c>
      <c r="S55" s="36">
        <f>Taurage!$R22</f>
        <v>0</v>
      </c>
      <c r="T55" s="36">
        <f>Taurage!$R23</f>
        <v>0</v>
      </c>
      <c r="U55" s="36">
        <f>Taurage!$R24</f>
        <v>0</v>
      </c>
      <c r="V55" s="36">
        <f>Taurage!$R25</f>
        <v>0</v>
      </c>
      <c r="W55" s="36">
        <f>Taurage!$R26</f>
        <v>0</v>
      </c>
      <c r="X55" s="37">
        <f t="shared" si="0"/>
        <v>0</v>
      </c>
      <c r="Y55" s="36">
        <f>Taurage!$R28</f>
        <v>0</v>
      </c>
      <c r="Z55" s="36">
        <f>Taurage!$R29</f>
        <v>0</v>
      </c>
      <c r="AA55" s="36">
        <f>Taurage!$R30</f>
        <v>20</v>
      </c>
      <c r="AB55" s="36">
        <f>Taurage!$R31</f>
        <v>8</v>
      </c>
      <c r="AC55" s="36">
        <f>Taurage!$R32</f>
        <v>4</v>
      </c>
      <c r="AD55" s="36">
        <f>Taurage!$R33</f>
        <v>2</v>
      </c>
      <c r="AE55" s="36">
        <f>Taurage!$R34</f>
        <v>3</v>
      </c>
      <c r="AF55" s="36">
        <f>Taurage!$R35</f>
        <v>1</v>
      </c>
      <c r="AG55" s="36">
        <f>Taurage!$R36</f>
        <v>0</v>
      </c>
      <c r="AH55" s="36">
        <f>Taurage!$R37</f>
        <v>0</v>
      </c>
      <c r="AI55" s="36">
        <f>Taurage!$R38</f>
        <v>0</v>
      </c>
      <c r="AJ55" s="36">
        <f>Taurage!$R39</f>
        <v>0</v>
      </c>
      <c r="AK55" s="36">
        <f>Taurage!$R40</f>
        <v>0</v>
      </c>
      <c r="AL55" s="36">
        <f>Taurage!$R41</f>
        <v>0</v>
      </c>
      <c r="AM55" s="36">
        <f>Taurage!$R42</f>
        <v>0</v>
      </c>
      <c r="AN55" s="36">
        <f>Taurage!$R43</f>
        <v>0</v>
      </c>
      <c r="AO55" s="36">
        <f>Taurage!$R44</f>
        <v>0</v>
      </c>
      <c r="AP55" s="36">
        <f>Taurage!$R45</f>
        <v>0</v>
      </c>
      <c r="AQ55" s="36"/>
    </row>
    <row r="56" spans="1:43" ht="12" customHeight="1" x14ac:dyDescent="0.2">
      <c r="A56" s="31" t="s">
        <v>177</v>
      </c>
      <c r="B56" s="30" t="s">
        <v>144</v>
      </c>
      <c r="C56" s="36">
        <f>Telsiai!$R6</f>
        <v>1</v>
      </c>
      <c r="D56" s="36">
        <f>Telsiai!$R7</f>
        <v>0</v>
      </c>
      <c r="E56" s="37">
        <f>Telsiai!$R8</f>
        <v>14</v>
      </c>
      <c r="F56" s="36">
        <f>Telsiai!$R9</f>
        <v>1</v>
      </c>
      <c r="G56" s="36">
        <f>Telsiai!$R10</f>
        <v>13</v>
      </c>
      <c r="H56" s="36">
        <f>Telsiai!$R11</f>
        <v>0</v>
      </c>
      <c r="I56" s="36">
        <f>Telsiai!$R12</f>
        <v>0</v>
      </c>
      <c r="J56" s="37">
        <f>Telsiai!$R13</f>
        <v>1</v>
      </c>
      <c r="K56" s="36">
        <f>Telsiai!$R14</f>
        <v>0</v>
      </c>
      <c r="L56" s="36">
        <f>Telsiai!$R15</f>
        <v>1</v>
      </c>
      <c r="M56" s="36">
        <f>Telsiai!$R16</f>
        <v>0</v>
      </c>
      <c r="N56" s="37">
        <f t="shared" si="1"/>
        <v>31</v>
      </c>
      <c r="O56" s="36">
        <f>Telsiai!$R18</f>
        <v>4</v>
      </c>
      <c r="P56" s="36">
        <f>Telsiai!$R19</f>
        <v>11</v>
      </c>
      <c r="Q56" s="36">
        <f>Telsiai!$R20</f>
        <v>16</v>
      </c>
      <c r="R56" s="36">
        <f>Telsiai!$R21</f>
        <v>0</v>
      </c>
      <c r="S56" s="36">
        <f>Telsiai!$R22</f>
        <v>0</v>
      </c>
      <c r="T56" s="36">
        <f>Telsiai!$R23</f>
        <v>0</v>
      </c>
      <c r="U56" s="36">
        <f>Telsiai!$R24</f>
        <v>0</v>
      </c>
      <c r="V56" s="36">
        <f>Telsiai!$R25</f>
        <v>1</v>
      </c>
      <c r="W56" s="36">
        <f>Telsiai!$R26</f>
        <v>0</v>
      </c>
      <c r="X56" s="37">
        <f t="shared" si="0"/>
        <v>2</v>
      </c>
      <c r="Y56" s="36">
        <f>Telsiai!$R28</f>
        <v>1</v>
      </c>
      <c r="Z56" s="36">
        <f>Telsiai!$R29</f>
        <v>1</v>
      </c>
      <c r="AA56" s="36">
        <f>Telsiai!$R30</f>
        <v>28</v>
      </c>
      <c r="AB56" s="36">
        <f>Telsiai!$R31</f>
        <v>8</v>
      </c>
      <c r="AC56" s="36">
        <f>Telsiai!$R32</f>
        <v>5</v>
      </c>
      <c r="AD56" s="36">
        <f>Telsiai!$R33</f>
        <v>0</v>
      </c>
      <c r="AE56" s="36">
        <f>Telsiai!$R34</f>
        <v>7</v>
      </c>
      <c r="AF56" s="36">
        <f>Telsiai!$R35</f>
        <v>0</v>
      </c>
      <c r="AG56" s="36">
        <f>Telsiai!$R36</f>
        <v>1</v>
      </c>
      <c r="AH56" s="36">
        <f>Telsiai!$R37</f>
        <v>0</v>
      </c>
      <c r="AI56" s="36">
        <f>Telsiai!$R38</f>
        <v>0</v>
      </c>
      <c r="AJ56" s="36">
        <f>Telsiai!$R39</f>
        <v>0</v>
      </c>
      <c r="AK56" s="36">
        <f>Telsiai!$R40</f>
        <v>0</v>
      </c>
      <c r="AL56" s="36">
        <f>Telsiai!$R41</f>
        <v>0</v>
      </c>
      <c r="AM56" s="36">
        <f>Telsiai!$R42</f>
        <v>0</v>
      </c>
      <c r="AN56" s="36">
        <f>Telsiai!$R43</f>
        <v>3</v>
      </c>
      <c r="AO56" s="36">
        <f>Telsiai!$R44</f>
        <v>0</v>
      </c>
      <c r="AP56" s="36">
        <f>Telsiai!$R45</f>
        <v>18</v>
      </c>
      <c r="AQ56" s="36"/>
    </row>
    <row r="57" spans="1:43" ht="12" customHeight="1" x14ac:dyDescent="0.2">
      <c r="A57" s="31" t="s">
        <v>178</v>
      </c>
      <c r="B57" s="30" t="s">
        <v>145</v>
      </c>
      <c r="C57" s="36">
        <f>Trakai!$R6</f>
        <v>0</v>
      </c>
      <c r="D57" s="36">
        <f>Trakai!$R7</f>
        <v>0</v>
      </c>
      <c r="E57" s="37">
        <f>Trakai!$R8</f>
        <v>8</v>
      </c>
      <c r="F57" s="36">
        <f>Trakai!$R9</f>
        <v>0</v>
      </c>
      <c r="G57" s="36">
        <f>Trakai!$R10</f>
        <v>8</v>
      </c>
      <c r="H57" s="36">
        <f>Trakai!$R11</f>
        <v>0</v>
      </c>
      <c r="I57" s="36">
        <f>Trakai!$R12</f>
        <v>0</v>
      </c>
      <c r="J57" s="37">
        <f>Trakai!$R13</f>
        <v>0</v>
      </c>
      <c r="K57" s="36">
        <f>Trakai!$R14</f>
        <v>0</v>
      </c>
      <c r="L57" s="36">
        <f>Trakai!$R15</f>
        <v>0</v>
      </c>
      <c r="M57" s="36">
        <f>Trakai!$R16</f>
        <v>0</v>
      </c>
      <c r="N57" s="37">
        <f t="shared" si="1"/>
        <v>15</v>
      </c>
      <c r="O57" s="36">
        <f>Trakai!$R18</f>
        <v>1</v>
      </c>
      <c r="P57" s="36">
        <f>Trakai!$R19</f>
        <v>11</v>
      </c>
      <c r="Q57" s="36">
        <f>Trakai!$R20</f>
        <v>3</v>
      </c>
      <c r="R57" s="36">
        <f>Trakai!$R21</f>
        <v>2</v>
      </c>
      <c r="S57" s="36">
        <f>Trakai!$R22</f>
        <v>2</v>
      </c>
      <c r="T57" s="36">
        <f>Trakai!$R23</f>
        <v>1</v>
      </c>
      <c r="U57" s="36">
        <f>Trakai!$R24</f>
        <v>0</v>
      </c>
      <c r="V57" s="36">
        <f>Trakai!$R25</f>
        <v>2</v>
      </c>
      <c r="W57" s="36">
        <f>Trakai!$R26</f>
        <v>0</v>
      </c>
      <c r="X57" s="37">
        <f t="shared" si="0"/>
        <v>2</v>
      </c>
      <c r="Y57" s="36">
        <f>Trakai!$R28</f>
        <v>1</v>
      </c>
      <c r="Z57" s="36">
        <f>Trakai!$R29</f>
        <v>1</v>
      </c>
      <c r="AA57" s="36">
        <f>Trakai!$R30</f>
        <v>11</v>
      </c>
      <c r="AB57" s="36">
        <f>Trakai!$R31</f>
        <v>8</v>
      </c>
      <c r="AC57" s="36">
        <f>Trakai!$R32</f>
        <v>3</v>
      </c>
      <c r="AD57" s="36">
        <f>Trakai!$R33</f>
        <v>0</v>
      </c>
      <c r="AE57" s="36">
        <f>Trakai!$R34</f>
        <v>1</v>
      </c>
      <c r="AF57" s="36">
        <f>Trakai!$R35</f>
        <v>0</v>
      </c>
      <c r="AG57" s="36">
        <f>Trakai!$R36</f>
        <v>0</v>
      </c>
      <c r="AH57" s="36">
        <f>Trakai!$R37</f>
        <v>0</v>
      </c>
      <c r="AI57" s="36">
        <f>Trakai!$R38</f>
        <v>0</v>
      </c>
      <c r="AJ57" s="36">
        <f>Trakai!$R39</f>
        <v>0</v>
      </c>
      <c r="AK57" s="36">
        <f>Trakai!$R40</f>
        <v>0</v>
      </c>
      <c r="AL57" s="36">
        <f>Trakai!$R41</f>
        <v>0</v>
      </c>
      <c r="AM57" s="36">
        <f>Trakai!$R42</f>
        <v>1</v>
      </c>
      <c r="AN57" s="36">
        <f>Trakai!$R43</f>
        <v>5</v>
      </c>
      <c r="AO57" s="36">
        <f>Trakai!$R44</f>
        <v>0</v>
      </c>
      <c r="AP57" s="36">
        <f>Trakai!$R45</f>
        <v>35</v>
      </c>
      <c r="AQ57" s="36"/>
    </row>
    <row r="58" spans="1:43" ht="12" customHeight="1" x14ac:dyDescent="0.2">
      <c r="A58" s="31" t="s">
        <v>179</v>
      </c>
      <c r="B58" s="30" t="s">
        <v>146</v>
      </c>
      <c r="C58" s="36">
        <f>Ukmerge!$R6</f>
        <v>0</v>
      </c>
      <c r="D58" s="36">
        <f>Ukmerge!$R7</f>
        <v>4</v>
      </c>
      <c r="E58" s="37">
        <f>Ukmerge!$R8</f>
        <v>14</v>
      </c>
      <c r="F58" s="36">
        <f>Ukmerge!$R9</f>
        <v>0</v>
      </c>
      <c r="G58" s="36">
        <f>Ukmerge!$R10</f>
        <v>14</v>
      </c>
      <c r="H58" s="36">
        <f>Ukmerge!$R11</f>
        <v>0</v>
      </c>
      <c r="I58" s="36">
        <f>Ukmerge!$R12</f>
        <v>0</v>
      </c>
      <c r="J58" s="37">
        <f>Ukmerge!$R13</f>
        <v>1</v>
      </c>
      <c r="K58" s="36">
        <f>Ukmerge!$R14</f>
        <v>0</v>
      </c>
      <c r="L58" s="36">
        <f>Ukmerge!$R15</f>
        <v>1</v>
      </c>
      <c r="M58" s="36">
        <f>Ukmerge!$R16</f>
        <v>0</v>
      </c>
      <c r="N58" s="37">
        <f t="shared" si="1"/>
        <v>25</v>
      </c>
      <c r="O58" s="36">
        <f>Ukmerge!$R18</f>
        <v>7</v>
      </c>
      <c r="P58" s="36">
        <f>Ukmerge!$R19</f>
        <v>11</v>
      </c>
      <c r="Q58" s="36">
        <f>Ukmerge!$R20</f>
        <v>7</v>
      </c>
      <c r="R58" s="36">
        <f>Ukmerge!$R21</f>
        <v>0</v>
      </c>
      <c r="S58" s="36">
        <f>Ukmerge!$R22</f>
        <v>0</v>
      </c>
      <c r="T58" s="36">
        <f>Ukmerge!$R23</f>
        <v>0</v>
      </c>
      <c r="U58" s="36">
        <f>Ukmerge!$R24</f>
        <v>0</v>
      </c>
      <c r="V58" s="36">
        <f>Ukmerge!$R25</f>
        <v>0</v>
      </c>
      <c r="W58" s="36">
        <f>Ukmerge!$R26</f>
        <v>0</v>
      </c>
      <c r="X58" s="37">
        <f t="shared" si="0"/>
        <v>2</v>
      </c>
      <c r="Y58" s="36">
        <f>Ukmerge!$R28</f>
        <v>1</v>
      </c>
      <c r="Z58" s="36">
        <f>Ukmerge!$R29</f>
        <v>1</v>
      </c>
      <c r="AA58" s="36">
        <f>Ukmerge!$R30</f>
        <v>28</v>
      </c>
      <c r="AB58" s="36">
        <f>Ukmerge!$R31</f>
        <v>28</v>
      </c>
      <c r="AC58" s="36">
        <f>Ukmerge!$R32</f>
        <v>18</v>
      </c>
      <c r="AD58" s="36">
        <f>Ukmerge!$R33</f>
        <v>0</v>
      </c>
      <c r="AE58" s="36">
        <f>Ukmerge!$R34</f>
        <v>3</v>
      </c>
      <c r="AF58" s="36">
        <f>Ukmerge!$R35</f>
        <v>1</v>
      </c>
      <c r="AG58" s="36">
        <f>Ukmerge!$R36</f>
        <v>0</v>
      </c>
      <c r="AH58" s="36">
        <f>Ukmerge!$R37</f>
        <v>0</v>
      </c>
      <c r="AI58" s="36">
        <f>Ukmerge!$R38</f>
        <v>0</v>
      </c>
      <c r="AJ58" s="36">
        <f>Ukmerge!$R39</f>
        <v>0</v>
      </c>
      <c r="AK58" s="36">
        <f>Ukmerge!$R40</f>
        <v>0</v>
      </c>
      <c r="AL58" s="36">
        <f>Ukmerge!$R41</f>
        <v>1</v>
      </c>
      <c r="AM58" s="36">
        <f>Ukmerge!$R42</f>
        <v>0</v>
      </c>
      <c r="AN58" s="36">
        <f>Ukmerge!$R43</f>
        <v>4</v>
      </c>
      <c r="AO58" s="36">
        <f>Ukmerge!$R44</f>
        <v>0</v>
      </c>
      <c r="AP58" s="36">
        <f>Ukmerge!$R45</f>
        <v>12</v>
      </c>
      <c r="AQ58" s="36"/>
    </row>
    <row r="59" spans="1:43" ht="12" customHeight="1" x14ac:dyDescent="0.2">
      <c r="A59" s="31" t="s">
        <v>180</v>
      </c>
      <c r="B59" s="30" t="s">
        <v>147</v>
      </c>
      <c r="C59" s="36">
        <f>Utena!$R6</f>
        <v>0</v>
      </c>
      <c r="D59" s="36">
        <f>Utena!$R7</f>
        <v>1</v>
      </c>
      <c r="E59" s="37">
        <f>Utena!$R8</f>
        <v>17</v>
      </c>
      <c r="F59" s="36">
        <f>Utena!$R9</f>
        <v>1</v>
      </c>
      <c r="G59" s="36">
        <f>Utena!$R10</f>
        <v>16</v>
      </c>
      <c r="H59" s="36">
        <f>Utena!$R11</f>
        <v>0</v>
      </c>
      <c r="I59" s="36">
        <f>Utena!$R12</f>
        <v>0</v>
      </c>
      <c r="J59" s="37">
        <f>Utena!$R13</f>
        <v>1</v>
      </c>
      <c r="K59" s="36">
        <f>Utena!$R14</f>
        <v>0</v>
      </c>
      <c r="L59" s="36">
        <f>Utena!$R15</f>
        <v>1</v>
      </c>
      <c r="M59" s="36">
        <f>Utena!$R16</f>
        <v>0</v>
      </c>
      <c r="N59" s="37">
        <f t="shared" si="1"/>
        <v>19</v>
      </c>
      <c r="O59" s="36">
        <f>Utena!$R18</f>
        <v>1</v>
      </c>
      <c r="P59" s="36">
        <f>Utena!$R19</f>
        <v>9</v>
      </c>
      <c r="Q59" s="36">
        <f>Utena!$R20</f>
        <v>9</v>
      </c>
      <c r="R59" s="36">
        <f>Utena!$R21</f>
        <v>0</v>
      </c>
      <c r="S59" s="36">
        <f>Utena!$R22</f>
        <v>0</v>
      </c>
      <c r="T59" s="36">
        <f>Utena!$R23</f>
        <v>0</v>
      </c>
      <c r="U59" s="36">
        <f>Utena!$R24</f>
        <v>0</v>
      </c>
      <c r="V59" s="36">
        <f>Utena!$R25</f>
        <v>0</v>
      </c>
      <c r="W59" s="36">
        <f>Utena!$R26</f>
        <v>0</v>
      </c>
      <c r="X59" s="37">
        <f t="shared" si="0"/>
        <v>0</v>
      </c>
      <c r="Y59" s="36">
        <f>Utena!$R28</f>
        <v>0</v>
      </c>
      <c r="Z59" s="36">
        <f>Utena!$R29</f>
        <v>0</v>
      </c>
      <c r="AA59" s="36">
        <f>Utena!$R30</f>
        <v>37</v>
      </c>
      <c r="AB59" s="36">
        <f>Utena!$R31</f>
        <v>24</v>
      </c>
      <c r="AC59" s="36">
        <f>Utena!$R32</f>
        <v>2</v>
      </c>
      <c r="AD59" s="36">
        <f>Utena!$R33</f>
        <v>0</v>
      </c>
      <c r="AE59" s="36">
        <f>Utena!$R34</f>
        <v>6</v>
      </c>
      <c r="AF59" s="36">
        <f>Utena!$R35</f>
        <v>0</v>
      </c>
      <c r="AG59" s="36">
        <f>Utena!$R36</f>
        <v>1</v>
      </c>
      <c r="AH59" s="36">
        <f>Utena!$R37</f>
        <v>0</v>
      </c>
      <c r="AI59" s="36">
        <f>Utena!$R38</f>
        <v>1</v>
      </c>
      <c r="AJ59" s="36">
        <f>Utena!$R39</f>
        <v>1</v>
      </c>
      <c r="AK59" s="36">
        <f>Utena!$R40</f>
        <v>0</v>
      </c>
      <c r="AL59" s="36">
        <f>Utena!$R41</f>
        <v>1</v>
      </c>
      <c r="AM59" s="36">
        <f>Utena!$R42</f>
        <v>0</v>
      </c>
      <c r="AN59" s="36">
        <f>Utena!$R43</f>
        <v>13</v>
      </c>
      <c r="AO59" s="36">
        <f>Utena!$R44</f>
        <v>0</v>
      </c>
      <c r="AP59" s="36">
        <f>Utena!$R45</f>
        <v>0</v>
      </c>
      <c r="AQ59" s="36"/>
    </row>
    <row r="60" spans="1:43" ht="12" customHeight="1" x14ac:dyDescent="0.2">
      <c r="A60" s="31" t="s">
        <v>181</v>
      </c>
      <c r="B60" s="30" t="s">
        <v>148</v>
      </c>
      <c r="C60" s="36">
        <f>Varena!$R6</f>
        <v>0</v>
      </c>
      <c r="D60" s="36">
        <f>Varena!$R7</f>
        <v>0</v>
      </c>
      <c r="E60" s="37">
        <f>Varena!$R8</f>
        <v>1</v>
      </c>
      <c r="F60" s="36">
        <f>Varena!$R9</f>
        <v>0</v>
      </c>
      <c r="G60" s="36">
        <f>Varena!$R10</f>
        <v>1</v>
      </c>
      <c r="H60" s="36">
        <f>Varena!$R11</f>
        <v>0</v>
      </c>
      <c r="I60" s="36">
        <f>Varena!$R12</f>
        <v>0</v>
      </c>
      <c r="J60" s="37">
        <f>Varena!$R13</f>
        <v>1</v>
      </c>
      <c r="K60" s="36">
        <f>Varena!$R14</f>
        <v>0</v>
      </c>
      <c r="L60" s="36">
        <f>Varena!$R15</f>
        <v>1</v>
      </c>
      <c r="M60" s="36">
        <f>Varena!$R16</f>
        <v>0</v>
      </c>
      <c r="N60" s="37">
        <f t="shared" si="1"/>
        <v>19</v>
      </c>
      <c r="O60" s="36">
        <f>Varena!$R18</f>
        <v>3</v>
      </c>
      <c r="P60" s="36">
        <f>Varena!$R19</f>
        <v>12</v>
      </c>
      <c r="Q60" s="36">
        <f>Varena!$R20</f>
        <v>4</v>
      </c>
      <c r="R60" s="36">
        <f>Varena!$R21</f>
        <v>0</v>
      </c>
      <c r="S60" s="36">
        <f>Varena!$R22</f>
        <v>0</v>
      </c>
      <c r="T60" s="36">
        <f>Varena!$R23</f>
        <v>0</v>
      </c>
      <c r="U60" s="36">
        <f>Varena!$R24</f>
        <v>0</v>
      </c>
      <c r="V60" s="36">
        <f>Varena!$R25</f>
        <v>0</v>
      </c>
      <c r="W60" s="36">
        <f>Varena!$R26</f>
        <v>0</v>
      </c>
      <c r="X60" s="37">
        <f t="shared" si="0"/>
        <v>2</v>
      </c>
      <c r="Y60" s="36">
        <f>Varena!$R28</f>
        <v>2</v>
      </c>
      <c r="Z60" s="36">
        <f>Varena!$R29</f>
        <v>0</v>
      </c>
      <c r="AA60" s="36">
        <f>Varena!$R30</f>
        <v>18</v>
      </c>
      <c r="AB60" s="36">
        <f>Varena!$R31</f>
        <v>17</v>
      </c>
      <c r="AC60" s="36">
        <f>Varena!$R32</f>
        <v>16</v>
      </c>
      <c r="AD60" s="36">
        <f>Varena!$R33</f>
        <v>0</v>
      </c>
      <c r="AE60" s="36">
        <f>Varena!$R34</f>
        <v>4</v>
      </c>
      <c r="AF60" s="36">
        <f>Varena!$R35</f>
        <v>0</v>
      </c>
      <c r="AG60" s="36">
        <f>Varena!$R36</f>
        <v>0</v>
      </c>
      <c r="AH60" s="36">
        <f>Varena!$R37</f>
        <v>1</v>
      </c>
      <c r="AI60" s="36">
        <f>Varena!$R38</f>
        <v>0</v>
      </c>
      <c r="AJ60" s="36">
        <f>Varena!$R39</f>
        <v>0</v>
      </c>
      <c r="AK60" s="36">
        <f>Varena!$R40</f>
        <v>0</v>
      </c>
      <c r="AL60" s="36">
        <f>Varena!$R41</f>
        <v>0</v>
      </c>
      <c r="AM60" s="36">
        <f>Varena!$R42</f>
        <v>0</v>
      </c>
      <c r="AN60" s="36">
        <f>Varena!$R43</f>
        <v>15</v>
      </c>
      <c r="AO60" s="36">
        <f>Varena!$R44</f>
        <v>0</v>
      </c>
      <c r="AP60" s="36">
        <f>Varena!$R45</f>
        <v>473</v>
      </c>
      <c r="AQ60" s="36"/>
    </row>
    <row r="61" spans="1:43" ht="12" customHeight="1" x14ac:dyDescent="0.2">
      <c r="A61" s="31" t="s">
        <v>182</v>
      </c>
      <c r="B61" s="30" t="s">
        <v>149</v>
      </c>
      <c r="C61" s="36">
        <f>Vilkaviskis!$R6</f>
        <v>1</v>
      </c>
      <c r="D61" s="36">
        <f>Vilkaviskis!$R7</f>
        <v>0</v>
      </c>
      <c r="E61" s="37">
        <f>Vilkaviskis!$R8</f>
        <v>14</v>
      </c>
      <c r="F61" s="36">
        <f>Vilkaviskis!$R9</f>
        <v>0</v>
      </c>
      <c r="G61" s="36">
        <f>Vilkaviskis!$R10</f>
        <v>14</v>
      </c>
      <c r="H61" s="36">
        <f>Vilkaviskis!$R11</f>
        <v>0</v>
      </c>
      <c r="I61" s="36">
        <f>Vilkaviskis!$R12</f>
        <v>0</v>
      </c>
      <c r="J61" s="37">
        <f>Vilkaviskis!$R13</f>
        <v>0</v>
      </c>
      <c r="K61" s="36">
        <f>Vilkaviskis!$R14</f>
        <v>0</v>
      </c>
      <c r="L61" s="36">
        <f>Vilkaviskis!$R15</f>
        <v>0</v>
      </c>
      <c r="M61" s="36">
        <f>Vilkaviskis!$R16</f>
        <v>0</v>
      </c>
      <c r="N61" s="37">
        <f t="shared" si="1"/>
        <v>34</v>
      </c>
      <c r="O61" s="36">
        <f>Vilkaviskis!$R18</f>
        <v>4</v>
      </c>
      <c r="P61" s="36">
        <f>Vilkaviskis!$R19</f>
        <v>12</v>
      </c>
      <c r="Q61" s="36">
        <f>Vilkaviskis!$R20</f>
        <v>18</v>
      </c>
      <c r="R61" s="36">
        <f>Vilkaviskis!$R21</f>
        <v>0</v>
      </c>
      <c r="S61" s="36">
        <f>Vilkaviskis!$R22</f>
        <v>0</v>
      </c>
      <c r="T61" s="36">
        <f>Vilkaviskis!$R23</f>
        <v>0</v>
      </c>
      <c r="U61" s="36">
        <f>Vilkaviskis!$R24</f>
        <v>0</v>
      </c>
      <c r="V61" s="36">
        <f>Vilkaviskis!$R25</f>
        <v>0</v>
      </c>
      <c r="W61" s="36">
        <f>Vilkaviskis!$R26</f>
        <v>0</v>
      </c>
      <c r="X61" s="37">
        <f t="shared" si="0"/>
        <v>0</v>
      </c>
      <c r="Y61" s="36">
        <f>Vilkaviskis!$R28</f>
        <v>0</v>
      </c>
      <c r="Z61" s="36">
        <f>Vilkaviskis!$R29</f>
        <v>0</v>
      </c>
      <c r="AA61" s="36">
        <f>Vilkaviskis!$R30</f>
        <v>63</v>
      </c>
      <c r="AB61" s="36">
        <f>Vilkaviskis!$R31</f>
        <v>14</v>
      </c>
      <c r="AC61" s="36">
        <f>Vilkaviskis!$R32</f>
        <v>19</v>
      </c>
      <c r="AD61" s="36">
        <f>Vilkaviskis!$R33</f>
        <v>0</v>
      </c>
      <c r="AE61" s="36">
        <f>Vilkaviskis!$R34</f>
        <v>4</v>
      </c>
      <c r="AF61" s="36">
        <f>Vilkaviskis!$R35</f>
        <v>0</v>
      </c>
      <c r="AG61" s="36">
        <f>Vilkaviskis!$R36</f>
        <v>0</v>
      </c>
      <c r="AH61" s="36">
        <f>Vilkaviskis!$R37</f>
        <v>0</v>
      </c>
      <c r="AI61" s="36">
        <f>Vilkaviskis!$R38</f>
        <v>0</v>
      </c>
      <c r="AJ61" s="36">
        <f>Vilkaviskis!$R39</f>
        <v>0</v>
      </c>
      <c r="AK61" s="36">
        <f>Vilkaviskis!$R40</f>
        <v>0</v>
      </c>
      <c r="AL61" s="36">
        <f>Vilkaviskis!$R41</f>
        <v>0</v>
      </c>
      <c r="AM61" s="36">
        <f>Vilkaviskis!$R42</f>
        <v>0</v>
      </c>
      <c r="AN61" s="36">
        <f>Vilkaviskis!$R43</f>
        <v>7</v>
      </c>
      <c r="AO61" s="36">
        <f>Vilkaviskis!$R44</f>
        <v>0</v>
      </c>
      <c r="AP61" s="36">
        <f>Vilkaviskis!$R45</f>
        <v>0</v>
      </c>
      <c r="AQ61" s="36"/>
    </row>
    <row r="62" spans="1:43" ht="12" customHeight="1" x14ac:dyDescent="0.2">
      <c r="A62" s="31" t="s">
        <v>183</v>
      </c>
      <c r="B62" s="30" t="s">
        <v>150</v>
      </c>
      <c r="C62" s="36">
        <f>Vilnius!$R6</f>
        <v>2</v>
      </c>
      <c r="D62" s="36">
        <f>Vilnius!$R7</f>
        <v>0</v>
      </c>
      <c r="E62" s="37">
        <f>Vilnius!$R8</f>
        <v>13</v>
      </c>
      <c r="F62" s="36">
        <f>Vilnius!$R9</f>
        <v>2</v>
      </c>
      <c r="G62" s="36">
        <f>Vilnius!$R10</f>
        <v>11</v>
      </c>
      <c r="H62" s="36">
        <f>Vilnius!$R11</f>
        <v>1</v>
      </c>
      <c r="I62" s="36">
        <f>Vilnius!$R12</f>
        <v>4</v>
      </c>
      <c r="J62" s="37">
        <f>Vilnius!$R13</f>
        <v>8</v>
      </c>
      <c r="K62" s="36">
        <f>Vilnius!$R14</f>
        <v>0</v>
      </c>
      <c r="L62" s="36">
        <f>Vilnius!$R15</f>
        <v>8</v>
      </c>
      <c r="M62" s="36">
        <f>Vilnius!$R16</f>
        <v>0</v>
      </c>
      <c r="N62" s="37">
        <f t="shared" si="1"/>
        <v>206</v>
      </c>
      <c r="O62" s="36">
        <f>Vilnius!$R18</f>
        <v>43</v>
      </c>
      <c r="P62" s="36">
        <f>Vilnius!$R19</f>
        <v>53</v>
      </c>
      <c r="Q62" s="36">
        <f>Vilnius!$R20</f>
        <v>110</v>
      </c>
      <c r="R62" s="36">
        <f>Vilnius!$R21</f>
        <v>1</v>
      </c>
      <c r="S62" s="36">
        <f>Vilnius!$R22</f>
        <v>0</v>
      </c>
      <c r="T62" s="36">
        <f>Vilnius!$R23</f>
        <v>0</v>
      </c>
      <c r="U62" s="36">
        <f>Vilnius!$R24</f>
        <v>0</v>
      </c>
      <c r="V62" s="36">
        <f>Vilnius!$R25</f>
        <v>0</v>
      </c>
      <c r="W62" s="36">
        <f>Vilnius!$R26</f>
        <v>0</v>
      </c>
      <c r="X62" s="37">
        <f t="shared" si="0"/>
        <v>5</v>
      </c>
      <c r="Y62" s="36">
        <f>Vilnius!$R28</f>
        <v>0</v>
      </c>
      <c r="Z62" s="36">
        <f>Vilnius!$R29</f>
        <v>5</v>
      </c>
      <c r="AA62" s="36">
        <f>Vilnius!$R30</f>
        <v>77</v>
      </c>
      <c r="AB62" s="36">
        <f>Vilnius!$R31</f>
        <v>54</v>
      </c>
      <c r="AC62" s="36">
        <f>Vilnius!$R32</f>
        <v>56</v>
      </c>
      <c r="AD62" s="36">
        <f>Vilnius!$R33</f>
        <v>0</v>
      </c>
      <c r="AE62" s="36">
        <f>Vilnius!$R34</f>
        <v>43</v>
      </c>
      <c r="AF62" s="36">
        <f>Vilnius!$R35</f>
        <v>0</v>
      </c>
      <c r="AG62" s="36">
        <f>Vilnius!$R36</f>
        <v>0</v>
      </c>
      <c r="AH62" s="36">
        <f>Vilnius!$R37</f>
        <v>5</v>
      </c>
      <c r="AI62" s="36">
        <f>Vilnius!$R38</f>
        <v>0</v>
      </c>
      <c r="AJ62" s="36">
        <f>Vilnius!$R39</f>
        <v>1</v>
      </c>
      <c r="AK62" s="36">
        <f>Vilnius!$R40</f>
        <v>1</v>
      </c>
      <c r="AL62" s="36">
        <f>Vilnius!$R41</f>
        <v>0</v>
      </c>
      <c r="AM62" s="36">
        <f>Vilnius!$R42</f>
        <v>1</v>
      </c>
      <c r="AN62" s="36">
        <f>Vilnius!$R43</f>
        <v>30</v>
      </c>
      <c r="AO62" s="36">
        <f>Vilnius!$R44</f>
        <v>1</v>
      </c>
      <c r="AP62" s="36">
        <f>Vilnius!$R45</f>
        <v>20</v>
      </c>
      <c r="AQ62" s="36"/>
    </row>
    <row r="63" spans="1:43" ht="12" customHeight="1" x14ac:dyDescent="0.2">
      <c r="A63" s="31" t="s">
        <v>184</v>
      </c>
      <c r="B63" s="30" t="s">
        <v>151</v>
      </c>
      <c r="C63" s="36">
        <f>Vilniaus_rj!$R6</f>
        <v>0</v>
      </c>
      <c r="D63" s="36">
        <f>Vilniaus_rj!$R7</f>
        <v>0</v>
      </c>
      <c r="E63" s="37">
        <f>Vilniaus_rj!$R8</f>
        <v>9</v>
      </c>
      <c r="F63" s="36">
        <f>Vilniaus_rj!$R9</f>
        <v>0</v>
      </c>
      <c r="G63" s="36">
        <f>Vilniaus_rj!$R10</f>
        <v>9</v>
      </c>
      <c r="H63" s="36">
        <f>Vilniaus_rj!$R11</f>
        <v>0</v>
      </c>
      <c r="I63" s="36">
        <f>Vilniaus_rj!$R12</f>
        <v>0</v>
      </c>
      <c r="J63" s="37">
        <f>Vilniaus_rj!$R13</f>
        <v>0</v>
      </c>
      <c r="K63" s="36">
        <f>Vilniaus_rj!$R14</f>
        <v>0</v>
      </c>
      <c r="L63" s="36">
        <f>Vilniaus_rj!$R15</f>
        <v>0</v>
      </c>
      <c r="M63" s="36">
        <f>Vilniaus_rj!$R16</f>
        <v>0</v>
      </c>
      <c r="N63" s="37">
        <f t="shared" si="1"/>
        <v>42</v>
      </c>
      <c r="O63" s="36">
        <f>Vilniaus_rj!$R18</f>
        <v>5</v>
      </c>
      <c r="P63" s="36">
        <f>Vilniaus_rj!$R19</f>
        <v>8</v>
      </c>
      <c r="Q63" s="36">
        <f>Vilniaus_rj!$R20</f>
        <v>29</v>
      </c>
      <c r="R63" s="36">
        <f>Vilniaus_rj!$R21</f>
        <v>0</v>
      </c>
      <c r="S63" s="36">
        <f>Vilniaus_rj!$R22</f>
        <v>0</v>
      </c>
      <c r="T63" s="36">
        <f>Vilniaus_rj!$R23</f>
        <v>2</v>
      </c>
      <c r="U63" s="36">
        <f>Vilniaus_rj!$R24</f>
        <v>0</v>
      </c>
      <c r="V63" s="36">
        <f>Vilniaus_rj!$R25</f>
        <v>1</v>
      </c>
      <c r="W63" s="36">
        <f>Vilniaus_rj!$R26</f>
        <v>0</v>
      </c>
      <c r="X63" s="37">
        <f t="shared" si="0"/>
        <v>1</v>
      </c>
      <c r="Y63" s="36">
        <f>Vilniaus_rj!$R28</f>
        <v>1</v>
      </c>
      <c r="Z63" s="36">
        <f>Vilniaus_rj!$R29</f>
        <v>0</v>
      </c>
      <c r="AA63" s="36">
        <f>Vilniaus_rj!$R30</f>
        <v>21</v>
      </c>
      <c r="AB63" s="36">
        <f>Vilniaus_rj!$R31</f>
        <v>18</v>
      </c>
      <c r="AC63" s="36">
        <f>Vilniaus_rj!$R32</f>
        <v>33</v>
      </c>
      <c r="AD63" s="36">
        <f>Vilniaus_rj!$R33</f>
        <v>0</v>
      </c>
      <c r="AE63" s="36">
        <f>Vilniaus_rj!$R34</f>
        <v>6</v>
      </c>
      <c r="AF63" s="36">
        <f>Vilniaus_rj!$R35</f>
        <v>0</v>
      </c>
      <c r="AG63" s="36">
        <f>Vilniaus_rj!$R36</f>
        <v>1</v>
      </c>
      <c r="AH63" s="36">
        <f>Vilniaus_rj!$R37</f>
        <v>1</v>
      </c>
      <c r="AI63" s="36">
        <f>Vilniaus_rj!$R38</f>
        <v>0</v>
      </c>
      <c r="AJ63" s="36">
        <f>Vilniaus_rj!$R39</f>
        <v>0</v>
      </c>
      <c r="AK63" s="36">
        <f>Vilniaus_rj!$R40</f>
        <v>2</v>
      </c>
      <c r="AL63" s="36">
        <f>Vilniaus_rj!$R41</f>
        <v>1</v>
      </c>
      <c r="AM63" s="36">
        <f>Vilniaus_rj!$R42</f>
        <v>0</v>
      </c>
      <c r="AN63" s="36">
        <f>Vilniaus_rj!$R43</f>
        <v>20</v>
      </c>
      <c r="AO63" s="36">
        <f>Vilniaus_rj!$R44</f>
        <v>0</v>
      </c>
      <c r="AP63" s="36">
        <f>Vilniaus_rj!$R45</f>
        <v>1</v>
      </c>
      <c r="AQ63" s="36"/>
    </row>
    <row r="64" spans="1:43" ht="12" customHeight="1" x14ac:dyDescent="0.2">
      <c r="A64" s="31" t="s">
        <v>185</v>
      </c>
      <c r="B64" s="30" t="s">
        <v>152</v>
      </c>
      <c r="C64" s="36">
        <f>Visaginas!$R6</f>
        <v>0</v>
      </c>
      <c r="D64" s="36">
        <f>Visaginas!$R7</f>
        <v>0</v>
      </c>
      <c r="E64" s="37">
        <f>Visaginas!$R8</f>
        <v>2</v>
      </c>
      <c r="F64" s="36">
        <f>Visaginas!$R9</f>
        <v>1</v>
      </c>
      <c r="G64" s="36">
        <f>Visaginas!$R10</f>
        <v>1</v>
      </c>
      <c r="H64" s="36">
        <f>Visaginas!$R11</f>
        <v>0</v>
      </c>
      <c r="I64" s="36">
        <f>Visaginas!$R12</f>
        <v>0</v>
      </c>
      <c r="J64" s="37">
        <f>Visaginas!$R13</f>
        <v>2</v>
      </c>
      <c r="K64" s="36">
        <f>Visaginas!$R14</f>
        <v>0</v>
      </c>
      <c r="L64" s="36">
        <f>Visaginas!$R15</f>
        <v>1</v>
      </c>
      <c r="M64" s="36">
        <f>Visaginas!$R16</f>
        <v>1</v>
      </c>
      <c r="N64" s="37">
        <f t="shared" si="1"/>
        <v>21</v>
      </c>
      <c r="O64" s="36">
        <f>Visaginas!$R18</f>
        <v>3</v>
      </c>
      <c r="P64" s="36">
        <f>Visaginas!$R19</f>
        <v>9</v>
      </c>
      <c r="Q64" s="36">
        <f>Visaginas!$R20</f>
        <v>9</v>
      </c>
      <c r="R64" s="36">
        <f>Visaginas!$R21</f>
        <v>1</v>
      </c>
      <c r="S64" s="36">
        <f>Visaginas!$R22</f>
        <v>0</v>
      </c>
      <c r="T64" s="36">
        <f>Visaginas!$R23</f>
        <v>0</v>
      </c>
      <c r="U64" s="36">
        <f>Visaginas!$R24</f>
        <v>0</v>
      </c>
      <c r="V64" s="36">
        <f>Visaginas!$R25</f>
        <v>0</v>
      </c>
      <c r="W64" s="36">
        <f>Visaginas!$R26</f>
        <v>0</v>
      </c>
      <c r="X64" s="37">
        <f t="shared" si="0"/>
        <v>0</v>
      </c>
      <c r="Y64" s="36">
        <f>Visaginas!$R28</f>
        <v>0</v>
      </c>
      <c r="Z64" s="36">
        <f>Visaginas!$R29</f>
        <v>0</v>
      </c>
      <c r="AA64" s="36">
        <f>Visaginas!$R30</f>
        <v>8</v>
      </c>
      <c r="AB64" s="36">
        <f>Visaginas!$R31</f>
        <v>4</v>
      </c>
      <c r="AC64" s="36">
        <f>Visaginas!$R32</f>
        <v>4</v>
      </c>
      <c r="AD64" s="36">
        <f>Visaginas!$R33</f>
        <v>0</v>
      </c>
      <c r="AE64" s="36">
        <f>Visaginas!$R34</f>
        <v>6</v>
      </c>
      <c r="AF64" s="36">
        <f>Visaginas!$R35</f>
        <v>0</v>
      </c>
      <c r="AG64" s="36">
        <f>Visaginas!$R36</f>
        <v>0</v>
      </c>
      <c r="AH64" s="36">
        <f>Visaginas!$R37</f>
        <v>1</v>
      </c>
      <c r="AI64" s="36">
        <f>Visaginas!$R38</f>
        <v>0</v>
      </c>
      <c r="AJ64" s="36">
        <f>Visaginas!$R39</f>
        <v>0</v>
      </c>
      <c r="AK64" s="36">
        <f>Visaginas!$R40</f>
        <v>0</v>
      </c>
      <c r="AL64" s="36">
        <f>Visaginas!$R41</f>
        <v>0</v>
      </c>
      <c r="AM64" s="36">
        <f>Visaginas!$R42</f>
        <v>0</v>
      </c>
      <c r="AN64" s="36">
        <f>Visaginas!$R43</f>
        <v>4</v>
      </c>
      <c r="AO64" s="36">
        <f>Visaginas!$R44</f>
        <v>0</v>
      </c>
      <c r="AP64" s="36">
        <f>Visaginas!$R45</f>
        <v>20</v>
      </c>
      <c r="AQ64" s="36"/>
    </row>
    <row r="65" spans="1:44" ht="12" customHeight="1" x14ac:dyDescent="0.2">
      <c r="A65" s="31" t="s">
        <v>186</v>
      </c>
      <c r="B65" s="30" t="s">
        <v>153</v>
      </c>
      <c r="C65" s="36">
        <f>Zarasai!$R6</f>
        <v>0</v>
      </c>
      <c r="D65" s="36">
        <f>Zarasai!$R7</f>
        <v>0</v>
      </c>
      <c r="E65" s="37">
        <f>Zarasai!$R8</f>
        <v>4</v>
      </c>
      <c r="F65" s="36">
        <f>Zarasai!$R9</f>
        <v>0</v>
      </c>
      <c r="G65" s="36">
        <f>Zarasai!$R10</f>
        <v>4</v>
      </c>
      <c r="H65" s="36">
        <f>Zarasai!$R11</f>
        <v>0</v>
      </c>
      <c r="I65" s="36">
        <f>Zarasai!$R12</f>
        <v>0</v>
      </c>
      <c r="J65" s="37">
        <f>Zarasai!$R13</f>
        <v>1</v>
      </c>
      <c r="K65" s="36">
        <f>Zarasai!$R14</f>
        <v>1</v>
      </c>
      <c r="L65" s="36">
        <f>Zarasai!$R15</f>
        <v>0</v>
      </c>
      <c r="M65" s="36">
        <f>Zarasai!$R16</f>
        <v>0</v>
      </c>
      <c r="N65" s="37">
        <f t="shared" si="1"/>
        <v>11</v>
      </c>
      <c r="O65" s="36">
        <f>Zarasai!$R18</f>
        <v>2</v>
      </c>
      <c r="P65" s="36">
        <f>Zarasai!$R19</f>
        <v>1</v>
      </c>
      <c r="Q65" s="36">
        <f>Zarasai!$R20</f>
        <v>8</v>
      </c>
      <c r="R65" s="36">
        <f>Zarasai!$R21</f>
        <v>1</v>
      </c>
      <c r="S65" s="36">
        <f>Zarasai!$R22</f>
        <v>0</v>
      </c>
      <c r="T65" s="36">
        <f>Zarasai!$R23</f>
        <v>0</v>
      </c>
      <c r="U65" s="36">
        <f>Zarasai!$R24</f>
        <v>0</v>
      </c>
      <c r="V65" s="36">
        <f>Zarasai!$R25</f>
        <v>0</v>
      </c>
      <c r="W65" s="36">
        <f>Zarasai!$R26</f>
        <v>0</v>
      </c>
      <c r="X65" s="37">
        <f t="shared" si="0"/>
        <v>0</v>
      </c>
      <c r="Y65" s="36">
        <f>Zarasai!$R28</f>
        <v>0</v>
      </c>
      <c r="Z65" s="36">
        <f>Zarasai!$R29</f>
        <v>0</v>
      </c>
      <c r="AA65" s="36">
        <f>Zarasai!$R30</f>
        <v>26</v>
      </c>
      <c r="AB65" s="36">
        <f>Zarasai!$R31</f>
        <v>15</v>
      </c>
      <c r="AC65" s="36">
        <f>Zarasai!$R32</f>
        <v>12</v>
      </c>
      <c r="AD65" s="36">
        <f>Zarasai!$R33</f>
        <v>0</v>
      </c>
      <c r="AE65" s="36">
        <f>Zarasai!$R34</f>
        <v>4</v>
      </c>
      <c r="AF65" s="36">
        <f>Zarasai!$R35</f>
        <v>0</v>
      </c>
      <c r="AG65" s="36">
        <f>Zarasai!$R36</f>
        <v>0</v>
      </c>
      <c r="AH65" s="36">
        <f>Zarasai!$R37</f>
        <v>0</v>
      </c>
      <c r="AI65" s="36">
        <f>Zarasai!$R38</f>
        <v>0</v>
      </c>
      <c r="AJ65" s="36">
        <f>Zarasai!$R39</f>
        <v>0</v>
      </c>
      <c r="AK65" s="36">
        <f>Zarasai!$R40</f>
        <v>0</v>
      </c>
      <c r="AL65" s="36">
        <f>Zarasai!$R41</f>
        <v>0</v>
      </c>
      <c r="AM65" s="36">
        <f>Zarasai!$R42</f>
        <v>0</v>
      </c>
      <c r="AN65" s="36">
        <f>Zarasai!$R43</f>
        <v>7</v>
      </c>
      <c r="AO65" s="36">
        <f>Zarasai!$R44</f>
        <v>0</v>
      </c>
      <c r="AP65" s="36">
        <f>Zarasai!$R45</f>
        <v>58</v>
      </c>
      <c r="AQ65" s="36"/>
    </row>
    <row r="66" spans="1:44" ht="12" customHeight="1" x14ac:dyDescent="0.2">
      <c r="A66" s="102" t="s">
        <v>262</v>
      </c>
      <c r="B66" s="103"/>
      <c r="C66" s="43">
        <f t="shared" ref="C66:AQ67" si="2">SUM(C6:C65)</f>
        <v>18</v>
      </c>
      <c r="D66" s="43">
        <f t="shared" si="2"/>
        <v>32</v>
      </c>
      <c r="E66" s="43">
        <f t="shared" si="2"/>
        <v>565</v>
      </c>
      <c r="F66" s="43">
        <f t="shared" si="2"/>
        <v>15</v>
      </c>
      <c r="G66" s="43">
        <f t="shared" si="2"/>
        <v>550</v>
      </c>
      <c r="H66" s="43">
        <f t="shared" si="2"/>
        <v>7</v>
      </c>
      <c r="I66" s="43">
        <f t="shared" si="2"/>
        <v>15</v>
      </c>
      <c r="J66" s="43">
        <f t="shared" si="2"/>
        <v>58</v>
      </c>
      <c r="K66" s="43">
        <f t="shared" si="2"/>
        <v>5</v>
      </c>
      <c r="L66" s="43">
        <f t="shared" si="2"/>
        <v>48</v>
      </c>
      <c r="M66" s="43">
        <f t="shared" si="2"/>
        <v>5</v>
      </c>
      <c r="N66" s="43">
        <f>SUM(N6:N65)</f>
        <v>1601</v>
      </c>
      <c r="O66" s="43">
        <f t="shared" si="2"/>
        <v>325</v>
      </c>
      <c r="P66" s="43">
        <f t="shared" si="2"/>
        <v>593</v>
      </c>
      <c r="Q66" s="43">
        <f t="shared" si="2"/>
        <v>683</v>
      </c>
      <c r="R66" s="43">
        <f t="shared" si="2"/>
        <v>19</v>
      </c>
      <c r="S66" s="43">
        <f t="shared" si="2"/>
        <v>8</v>
      </c>
      <c r="T66" s="43">
        <f t="shared" si="2"/>
        <v>26</v>
      </c>
      <c r="U66" s="43">
        <f t="shared" si="2"/>
        <v>1</v>
      </c>
      <c r="V66" s="43">
        <f t="shared" si="2"/>
        <v>13</v>
      </c>
      <c r="W66" s="43">
        <f t="shared" si="2"/>
        <v>10</v>
      </c>
      <c r="X66" s="43">
        <f t="shared" si="2"/>
        <v>39</v>
      </c>
      <c r="Y66" s="43">
        <f t="shared" si="2"/>
        <v>11</v>
      </c>
      <c r="Z66" s="43">
        <f t="shared" si="2"/>
        <v>28</v>
      </c>
      <c r="AA66" s="43">
        <f t="shared" si="2"/>
        <v>1316</v>
      </c>
      <c r="AB66" s="43">
        <f t="shared" si="2"/>
        <v>776</v>
      </c>
      <c r="AC66" s="43">
        <f t="shared" si="2"/>
        <v>661</v>
      </c>
      <c r="AD66" s="43">
        <f t="shared" si="2"/>
        <v>35</v>
      </c>
      <c r="AE66" s="43">
        <f t="shared" si="2"/>
        <v>300</v>
      </c>
      <c r="AF66" s="43">
        <f t="shared" si="2"/>
        <v>16</v>
      </c>
      <c r="AG66" s="43">
        <f t="shared" si="2"/>
        <v>18</v>
      </c>
      <c r="AH66" s="43">
        <f t="shared" si="2"/>
        <v>12</v>
      </c>
      <c r="AI66" s="43">
        <f t="shared" si="2"/>
        <v>17</v>
      </c>
      <c r="AJ66" s="43">
        <f t="shared" si="2"/>
        <v>3</v>
      </c>
      <c r="AK66" s="43">
        <f t="shared" si="2"/>
        <v>7</v>
      </c>
      <c r="AL66" s="43">
        <f t="shared" si="2"/>
        <v>8</v>
      </c>
      <c r="AM66" s="43">
        <f t="shared" si="2"/>
        <v>14</v>
      </c>
      <c r="AN66" s="43">
        <f t="shared" si="2"/>
        <v>349</v>
      </c>
      <c r="AO66" s="43">
        <f t="shared" si="2"/>
        <v>8</v>
      </c>
      <c r="AP66" s="43">
        <f>SUM(AP6:AP65)</f>
        <v>1576.26</v>
      </c>
      <c r="AQ66" s="43">
        <f t="shared" si="2"/>
        <v>1</v>
      </c>
      <c r="AR66" s="70">
        <f>SUM(C66:E66,H66:J66,N66,R66:X66,AA66:AO66,AQ66)</f>
        <v>5953</v>
      </c>
    </row>
    <row r="67" spans="1:44" ht="12" customHeight="1" x14ac:dyDescent="0.2">
      <c r="A67" s="104" t="s">
        <v>198</v>
      </c>
      <c r="B67" s="105"/>
      <c r="C67" s="38">
        <v>16</v>
      </c>
      <c r="D67" s="38">
        <v>28</v>
      </c>
      <c r="E67" s="38">
        <v>565</v>
      </c>
      <c r="F67" s="38">
        <v>15</v>
      </c>
      <c r="G67" s="38">
        <v>550</v>
      </c>
      <c r="H67" s="38">
        <v>7</v>
      </c>
      <c r="I67" s="38">
        <v>12</v>
      </c>
      <c r="J67" s="38">
        <v>57</v>
      </c>
      <c r="K67" s="38">
        <v>5</v>
      </c>
      <c r="L67" s="38">
        <v>46</v>
      </c>
      <c r="M67" s="38">
        <v>6</v>
      </c>
      <c r="N67" s="38">
        <v>1600</v>
      </c>
      <c r="O67" s="38">
        <v>322</v>
      </c>
      <c r="P67" s="38">
        <v>585</v>
      </c>
      <c r="Q67" s="38">
        <v>693</v>
      </c>
      <c r="R67" s="38">
        <v>18</v>
      </c>
      <c r="S67" s="38">
        <v>7</v>
      </c>
      <c r="T67" s="38">
        <v>23</v>
      </c>
      <c r="U67" s="38">
        <v>0</v>
      </c>
      <c r="V67" s="38">
        <v>13</v>
      </c>
      <c r="W67" s="38">
        <v>8</v>
      </c>
      <c r="X67" s="38">
        <v>39</v>
      </c>
      <c r="Y67" s="38">
        <v>11</v>
      </c>
      <c r="Z67" s="38">
        <v>28</v>
      </c>
      <c r="AA67" s="38">
        <v>1320</v>
      </c>
      <c r="AB67" s="38">
        <v>768</v>
      </c>
      <c r="AC67" s="38">
        <v>652</v>
      </c>
      <c r="AD67" s="38">
        <v>39</v>
      </c>
      <c r="AE67" s="38">
        <v>298</v>
      </c>
      <c r="AF67" s="38">
        <v>14</v>
      </c>
      <c r="AG67" s="38">
        <v>14</v>
      </c>
      <c r="AH67" s="38">
        <v>12</v>
      </c>
      <c r="AI67" s="38">
        <v>12</v>
      </c>
      <c r="AJ67" s="38">
        <v>3</v>
      </c>
      <c r="AK67" s="38">
        <v>7</v>
      </c>
      <c r="AL67" s="38">
        <v>7</v>
      </c>
      <c r="AM67" s="38">
        <v>14</v>
      </c>
      <c r="AN67" s="38">
        <v>327</v>
      </c>
      <c r="AO67" s="38">
        <v>8</v>
      </c>
      <c r="AP67" s="38">
        <v>950.25</v>
      </c>
      <c r="AQ67" s="38">
        <v>1</v>
      </c>
    </row>
    <row r="68" spans="1:44" ht="24.75" customHeight="1" x14ac:dyDescent="0.2">
      <c r="A68" s="106" t="s">
        <v>263</v>
      </c>
      <c r="B68" s="107"/>
      <c r="C68" s="38">
        <f t="shared" ref="C68:AJ68" si="3">C66-C67</f>
        <v>2</v>
      </c>
      <c r="D68" s="38">
        <f t="shared" si="3"/>
        <v>4</v>
      </c>
      <c r="E68" s="38">
        <f t="shared" si="3"/>
        <v>0</v>
      </c>
      <c r="F68" s="38">
        <f t="shared" si="3"/>
        <v>0</v>
      </c>
      <c r="G68" s="38">
        <f t="shared" si="3"/>
        <v>0</v>
      </c>
      <c r="H68" s="38">
        <f t="shared" si="3"/>
        <v>0</v>
      </c>
      <c r="I68" s="38">
        <f t="shared" si="3"/>
        <v>3</v>
      </c>
      <c r="J68" s="38">
        <f t="shared" si="3"/>
        <v>1</v>
      </c>
      <c r="K68" s="38">
        <f t="shared" si="3"/>
        <v>0</v>
      </c>
      <c r="L68" s="38">
        <f t="shared" si="3"/>
        <v>2</v>
      </c>
      <c r="M68" s="38">
        <f>M66-M67</f>
        <v>-1</v>
      </c>
      <c r="N68" s="38">
        <f>N66-N67</f>
        <v>1</v>
      </c>
      <c r="O68" s="38">
        <f t="shared" si="3"/>
        <v>3</v>
      </c>
      <c r="P68" s="38">
        <f t="shared" si="3"/>
        <v>8</v>
      </c>
      <c r="Q68" s="38">
        <f t="shared" si="3"/>
        <v>-10</v>
      </c>
      <c r="R68" s="38">
        <f t="shared" si="3"/>
        <v>1</v>
      </c>
      <c r="S68" s="38">
        <f t="shared" si="3"/>
        <v>1</v>
      </c>
      <c r="T68" s="38">
        <f t="shared" si="3"/>
        <v>3</v>
      </c>
      <c r="U68" s="38">
        <f t="shared" si="3"/>
        <v>1</v>
      </c>
      <c r="V68" s="38">
        <f t="shared" si="3"/>
        <v>0</v>
      </c>
      <c r="W68" s="38">
        <f t="shared" si="3"/>
        <v>2</v>
      </c>
      <c r="X68" s="38">
        <f t="shared" si="3"/>
        <v>0</v>
      </c>
      <c r="Y68" s="38">
        <f t="shared" si="3"/>
        <v>0</v>
      </c>
      <c r="Z68" s="38">
        <f t="shared" si="3"/>
        <v>0</v>
      </c>
      <c r="AA68" s="38">
        <f t="shared" si="3"/>
        <v>-4</v>
      </c>
      <c r="AB68" s="38">
        <f t="shared" si="3"/>
        <v>8</v>
      </c>
      <c r="AC68" s="38">
        <f t="shared" si="3"/>
        <v>9</v>
      </c>
      <c r="AD68" s="38">
        <f t="shared" si="3"/>
        <v>-4</v>
      </c>
      <c r="AE68" s="38">
        <f t="shared" si="3"/>
        <v>2</v>
      </c>
      <c r="AF68" s="38">
        <f t="shared" si="3"/>
        <v>2</v>
      </c>
      <c r="AG68" s="38">
        <f t="shared" si="3"/>
        <v>4</v>
      </c>
      <c r="AH68" s="38">
        <f t="shared" si="3"/>
        <v>0</v>
      </c>
      <c r="AI68" s="38">
        <f t="shared" si="3"/>
        <v>5</v>
      </c>
      <c r="AJ68" s="38">
        <f t="shared" si="3"/>
        <v>0</v>
      </c>
      <c r="AK68" s="38">
        <f t="shared" ref="AK68:AQ68" si="4">AK66-AK67</f>
        <v>0</v>
      </c>
      <c r="AL68" s="38">
        <f t="shared" si="4"/>
        <v>1</v>
      </c>
      <c r="AM68" s="38">
        <f t="shared" si="4"/>
        <v>0</v>
      </c>
      <c r="AN68" s="38">
        <f t="shared" si="4"/>
        <v>22</v>
      </c>
      <c r="AO68" s="38">
        <f t="shared" si="4"/>
        <v>0</v>
      </c>
      <c r="AP68" s="38">
        <f t="shared" si="4"/>
        <v>626.01</v>
      </c>
      <c r="AQ68" s="38">
        <f t="shared" si="4"/>
        <v>0</v>
      </c>
    </row>
    <row r="69" spans="1:44" x14ac:dyDescent="0.2">
      <c r="A69" s="24" t="s">
        <v>200</v>
      </c>
      <c r="J69" s="40"/>
    </row>
    <row r="70" spans="1:44" x14ac:dyDescent="0.2">
      <c r="A70" s="24" t="s">
        <v>199</v>
      </c>
    </row>
    <row r="71" spans="1:44" x14ac:dyDescent="0.2">
      <c r="J71" s="41"/>
    </row>
    <row r="72" spans="1:44" x14ac:dyDescent="0.2">
      <c r="J72" s="41"/>
    </row>
    <row r="73" spans="1:44" x14ac:dyDescent="0.2">
      <c r="J73" s="41"/>
    </row>
    <row r="74" spans="1:44" x14ac:dyDescent="0.2">
      <c r="J74" s="41"/>
    </row>
    <row r="75" spans="1:44" x14ac:dyDescent="0.2">
      <c r="J75" s="41"/>
    </row>
  </sheetData>
  <sheetProtection algorithmName="SHA-512" hashValue="GuKhG4bNjOKsJSE/XqMIGplLoH4knXnipL8Xn478aoo+4Vkjy9tYXzf+ZLZORVFjsHDICejI56h1lMUbr66Lvg==" saltValue="WjpuZwR4QLnPh6bjHQw2oQ==" spinCount="100000" sheet="1"/>
  <mergeCells count="23">
    <mergeCell ref="AQ3:AQ4"/>
    <mergeCell ref="I3:I4"/>
    <mergeCell ref="N3:Q3"/>
    <mergeCell ref="V3:V4"/>
    <mergeCell ref="T3:T4"/>
    <mergeCell ref="R3:R4"/>
    <mergeCell ref="J3:M3"/>
    <mergeCell ref="AA3:AN3"/>
    <mergeCell ref="AO3:AO4"/>
    <mergeCell ref="AP3:AP4"/>
    <mergeCell ref="X3:Z3"/>
    <mergeCell ref="W3:W4"/>
    <mergeCell ref="A66:B66"/>
    <mergeCell ref="A67:B67"/>
    <mergeCell ref="A68:B68"/>
    <mergeCell ref="U3:U4"/>
    <mergeCell ref="C3:C4"/>
    <mergeCell ref="H3:H4"/>
    <mergeCell ref="A3:A4"/>
    <mergeCell ref="B3:B4"/>
    <mergeCell ref="E3:G3"/>
    <mergeCell ref="S3:S4"/>
    <mergeCell ref="D3:D4"/>
  </mergeCells>
  <phoneticPr fontId="12" type="noConversion"/>
  <conditionalFormatting sqref="C6:D65 F6:I65 K6:M65 O6:W65 Y6:AQ65">
    <cfRule type="cellIs" dxfId="120" priority="4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AM50"/>
  <sheetViews>
    <sheetView workbookViewId="0">
      <selection activeCell="U4" sqref="U4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1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1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1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1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1</v>
      </c>
      <c r="I8" s="61">
        <f t="shared" si="0"/>
        <v>0</v>
      </c>
      <c r="J8" s="61">
        <f t="shared" si="0"/>
        <v>0</v>
      </c>
      <c r="K8" s="50">
        <f t="shared" si="0"/>
        <v>0</v>
      </c>
      <c r="L8" s="50">
        <f t="shared" si="0"/>
        <v>1</v>
      </c>
      <c r="M8" s="50">
        <f t="shared" si="0"/>
        <v>1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3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1</v>
      </c>
      <c r="I10" s="59">
        <v>0</v>
      </c>
      <c r="J10" s="59">
        <v>0</v>
      </c>
      <c r="K10" s="58"/>
      <c r="L10" s="58">
        <v>1</v>
      </c>
      <c r="M10" s="58">
        <v>1</v>
      </c>
      <c r="N10" s="58"/>
      <c r="O10" s="58"/>
      <c r="P10" s="58"/>
      <c r="Q10" s="58"/>
      <c r="R10" s="60">
        <f t="shared" ref="R10:R43" si="1">SUM(C10:Q10)</f>
        <v>3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1</v>
      </c>
      <c r="I13" s="62">
        <f t="shared" si="2"/>
        <v>0</v>
      </c>
      <c r="J13" s="62">
        <f t="shared" si="2"/>
        <v>0</v>
      </c>
      <c r="K13" s="62">
        <f t="shared" si="2"/>
        <v>1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2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1</v>
      </c>
      <c r="I15" s="59">
        <v>0</v>
      </c>
      <c r="J15" s="59">
        <v>0</v>
      </c>
      <c r="K15" s="58">
        <v>1</v>
      </c>
      <c r="L15" s="58"/>
      <c r="M15" s="58"/>
      <c r="N15" s="58"/>
      <c r="O15" s="58"/>
      <c r="P15" s="58"/>
      <c r="Q15" s="58"/>
      <c r="R15" s="60">
        <f>SUM(C15:Q15)</f>
        <v>2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</v>
      </c>
      <c r="I17" s="62">
        <f t="shared" si="3"/>
        <v>0</v>
      </c>
      <c r="J17" s="62">
        <f t="shared" si="3"/>
        <v>0</v>
      </c>
      <c r="K17" s="62">
        <f t="shared" si="3"/>
        <v>27</v>
      </c>
      <c r="L17" s="62">
        <f t="shared" si="3"/>
        <v>3</v>
      </c>
      <c r="M17" s="62">
        <f t="shared" si="3"/>
        <v>1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33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/>
      <c r="L18" s="58"/>
      <c r="M18" s="58"/>
      <c r="N18" s="58"/>
      <c r="O18" s="58"/>
      <c r="P18" s="58"/>
      <c r="Q18" s="58"/>
      <c r="R18" s="60">
        <f t="shared" si="1"/>
        <v>0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2</v>
      </c>
      <c r="I19" s="59">
        <v>0</v>
      </c>
      <c r="J19" s="59">
        <v>0</v>
      </c>
      <c r="K19" s="58">
        <v>23</v>
      </c>
      <c r="L19" s="58">
        <v>3</v>
      </c>
      <c r="M19" s="58">
        <v>1</v>
      </c>
      <c r="N19" s="58"/>
      <c r="O19" s="58"/>
      <c r="P19" s="58"/>
      <c r="Q19" s="58"/>
      <c r="R19" s="60">
        <f t="shared" si="1"/>
        <v>29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>
        <v>4</v>
      </c>
      <c r="L20" s="58"/>
      <c r="M20" s="58"/>
      <c r="N20" s="58"/>
      <c r="O20" s="58"/>
      <c r="P20" s="58"/>
      <c r="Q20" s="58"/>
      <c r="R20" s="60">
        <f t="shared" si="1"/>
        <v>4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>
        <v>1</v>
      </c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1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1</v>
      </c>
      <c r="R27" s="64">
        <f t="shared" si="1"/>
        <v>1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>
        <v>1</v>
      </c>
      <c r="R28" s="60">
        <f t="shared" si="1"/>
        <v>1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1</v>
      </c>
      <c r="I30" s="59">
        <v>0</v>
      </c>
      <c r="J30" s="59">
        <v>0</v>
      </c>
      <c r="K30" s="58">
        <v>16</v>
      </c>
      <c r="L30" s="58"/>
      <c r="M30" s="58">
        <v>4</v>
      </c>
      <c r="N30" s="58"/>
      <c r="O30" s="58"/>
      <c r="P30" s="58"/>
      <c r="Q30" s="58">
        <v>16</v>
      </c>
      <c r="R30" s="60">
        <f t="shared" si="1"/>
        <v>37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>
        <v>2</v>
      </c>
      <c r="H31" s="59">
        <v>0</v>
      </c>
      <c r="I31" s="59">
        <v>0</v>
      </c>
      <c r="J31" s="59">
        <v>0</v>
      </c>
      <c r="K31" s="58">
        <v>5</v>
      </c>
      <c r="L31" s="58"/>
      <c r="M31" s="58"/>
      <c r="N31" s="58"/>
      <c r="O31" s="58"/>
      <c r="P31" s="58"/>
      <c r="Q31" s="58">
        <v>6</v>
      </c>
      <c r="R31" s="60">
        <f t="shared" si="1"/>
        <v>13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0</v>
      </c>
      <c r="J32" s="59">
        <v>0</v>
      </c>
      <c r="K32" s="58">
        <v>17</v>
      </c>
      <c r="L32" s="58">
        <v>1</v>
      </c>
      <c r="M32" s="58"/>
      <c r="N32" s="58"/>
      <c r="O32" s="58"/>
      <c r="P32" s="58"/>
      <c r="Q32" s="58">
        <v>4</v>
      </c>
      <c r="R32" s="60">
        <f t="shared" si="1"/>
        <v>22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/>
      <c r="L34" s="58"/>
      <c r="M34" s="58"/>
      <c r="N34" s="58"/>
      <c r="O34" s="58"/>
      <c r="P34" s="58">
        <v>2</v>
      </c>
      <c r="Q34" s="58">
        <v>4</v>
      </c>
      <c r="R34" s="60">
        <f t="shared" si="1"/>
        <v>6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4</v>
      </c>
      <c r="L43" s="58"/>
      <c r="M43" s="58"/>
      <c r="N43" s="58"/>
      <c r="O43" s="58"/>
      <c r="P43" s="58"/>
      <c r="Q43" s="58">
        <v>4</v>
      </c>
      <c r="R43" s="60">
        <f t="shared" si="1"/>
        <v>8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1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2</v>
      </c>
      <c r="H46" s="68">
        <f>SUM(H21:H26,H28:H44,H17,H13,H8,H6:H7,H11,H12)</f>
        <v>7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70</v>
      </c>
      <c r="L46" s="68">
        <f t="shared" si="5"/>
        <v>5</v>
      </c>
      <c r="M46" s="68">
        <f t="shared" si="5"/>
        <v>6</v>
      </c>
      <c r="N46" s="68">
        <f t="shared" si="5"/>
        <v>0</v>
      </c>
      <c r="O46" s="68">
        <f t="shared" si="5"/>
        <v>0</v>
      </c>
      <c r="P46" s="68">
        <f t="shared" si="5"/>
        <v>2</v>
      </c>
      <c r="Q46" s="68">
        <f t="shared" si="5"/>
        <v>35</v>
      </c>
      <c r="R46" s="68">
        <f>SUM(R21:R26,R28:R44,R17,R13,R8,R6:R7,R11,R12)</f>
        <v>128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85" priority="2" stopIfTrue="1" operator="equal">
      <formula>0</formula>
    </cfRule>
  </conditionalFormatting>
  <conditionalFormatting sqref="H45:J45">
    <cfRule type="cellIs" dxfId="8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A1:AM50"/>
  <sheetViews>
    <sheetView workbookViewId="0">
      <selection activeCell="AE24" sqref="AE24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222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1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1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1</v>
      </c>
      <c r="J8" s="61">
        <f t="shared" si="0"/>
        <v>0</v>
      </c>
      <c r="K8" s="50">
        <f t="shared" si="0"/>
        <v>6</v>
      </c>
      <c r="L8" s="50">
        <f t="shared" si="0"/>
        <v>1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8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1</v>
      </c>
      <c r="J10" s="59">
        <v>0</v>
      </c>
      <c r="K10" s="58">
        <v>6</v>
      </c>
      <c r="L10" s="58">
        <v>1</v>
      </c>
      <c r="M10" s="58"/>
      <c r="N10" s="58"/>
      <c r="O10" s="58"/>
      <c r="P10" s="58"/>
      <c r="Q10" s="58"/>
      <c r="R10" s="60">
        <f t="shared" ref="R10:R43" si="1">SUM(C10:Q10)</f>
        <v>8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1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1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>
        <v>1</v>
      </c>
      <c r="M15" s="58"/>
      <c r="N15" s="58"/>
      <c r="O15" s="58"/>
      <c r="P15" s="58"/>
      <c r="Q15" s="58"/>
      <c r="R15" s="60">
        <f>SUM(C15:Q15)</f>
        <v>1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1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9</v>
      </c>
      <c r="L17" s="62">
        <f t="shared" si="3"/>
        <v>2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12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>
        <v>1</v>
      </c>
      <c r="E18" s="58"/>
      <c r="F18" s="58"/>
      <c r="G18" s="58"/>
      <c r="H18" s="59">
        <v>0</v>
      </c>
      <c r="I18" s="59">
        <v>0</v>
      </c>
      <c r="J18" s="59">
        <v>0</v>
      </c>
      <c r="K18" s="58">
        <v>1</v>
      </c>
      <c r="L18" s="58">
        <v>1</v>
      </c>
      <c r="M18" s="58"/>
      <c r="N18" s="58"/>
      <c r="O18" s="58"/>
      <c r="P18" s="58"/>
      <c r="Q18" s="58"/>
      <c r="R18" s="60">
        <f t="shared" si="1"/>
        <v>3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2</v>
      </c>
      <c r="L19" s="58">
        <v>1</v>
      </c>
      <c r="M19" s="58"/>
      <c r="N19" s="58"/>
      <c r="O19" s="58"/>
      <c r="P19" s="58"/>
      <c r="Q19" s="58"/>
      <c r="R19" s="60">
        <f t="shared" si="1"/>
        <v>3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>
        <v>6</v>
      </c>
      <c r="L20" s="58"/>
      <c r="M20" s="58"/>
      <c r="N20" s="58"/>
      <c r="O20" s="58"/>
      <c r="P20" s="58"/>
      <c r="Q20" s="58"/>
      <c r="R20" s="60">
        <f t="shared" si="1"/>
        <v>6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18</v>
      </c>
      <c r="L30" s="58">
        <v>2</v>
      </c>
      <c r="M30" s="58"/>
      <c r="N30" s="58"/>
      <c r="O30" s="58"/>
      <c r="P30" s="58"/>
      <c r="Q30" s="58"/>
      <c r="R30" s="60">
        <f t="shared" si="1"/>
        <v>20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4</v>
      </c>
      <c r="J31" s="59">
        <v>0</v>
      </c>
      <c r="K31" s="58">
        <v>10</v>
      </c>
      <c r="L31" s="58">
        <v>1</v>
      </c>
      <c r="M31" s="58"/>
      <c r="N31" s="58"/>
      <c r="O31" s="58"/>
      <c r="P31" s="58"/>
      <c r="Q31" s="58">
        <v>4</v>
      </c>
      <c r="R31" s="60">
        <f t="shared" si="1"/>
        <v>19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1</v>
      </c>
      <c r="J32" s="59">
        <v>0</v>
      </c>
      <c r="K32" s="58"/>
      <c r="L32" s="58"/>
      <c r="M32" s="58"/>
      <c r="N32" s="58"/>
      <c r="O32" s="58"/>
      <c r="P32" s="58"/>
      <c r="Q32" s="58"/>
      <c r="R32" s="60">
        <f t="shared" si="1"/>
        <v>1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>
        <v>1</v>
      </c>
      <c r="L34" s="58"/>
      <c r="M34" s="58"/>
      <c r="N34" s="58"/>
      <c r="O34" s="58"/>
      <c r="P34" s="58"/>
      <c r="Q34" s="58"/>
      <c r="R34" s="60">
        <f t="shared" si="1"/>
        <v>1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>
        <v>1</v>
      </c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1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2</v>
      </c>
      <c r="L43" s="58"/>
      <c r="M43" s="58"/>
      <c r="N43" s="58"/>
      <c r="O43" s="58"/>
      <c r="P43" s="58"/>
      <c r="Q43" s="58"/>
      <c r="R43" s="60">
        <f t="shared" si="1"/>
        <v>2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1</v>
      </c>
      <c r="D46" s="68">
        <f t="shared" ref="D46:Q46" si="5">SUM(D21:D26,D28:D44,D17,D13,D8,D6:D7,D11,D12)</f>
        <v>1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7</v>
      </c>
      <c r="J46" s="68">
        <f>SUM(J21:J26,J28:J44,J17,J13,J8,J6:J7,J11,J12)</f>
        <v>0</v>
      </c>
      <c r="K46" s="68">
        <f>SUM(K21:K26,K28:K44,K17,K13,K8,K6:K7,K11,K12)</f>
        <v>46</v>
      </c>
      <c r="L46" s="68">
        <f t="shared" si="5"/>
        <v>7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4</v>
      </c>
      <c r="R46" s="68">
        <f>SUM(R21:R26,R28:R44,R17,R13,R8,R6:R7,R11,R12)</f>
        <v>66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83" priority="2" stopIfTrue="1" operator="equal">
      <formula>0</formula>
    </cfRule>
  </conditionalFormatting>
  <conditionalFormatting sqref="H45:J45">
    <cfRule type="cellIs" dxfId="8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</sheetPr>
  <dimension ref="A1:AM50"/>
  <sheetViews>
    <sheetView workbookViewId="0">
      <selection activeCell="W10" sqref="W10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>
        <v>1</v>
      </c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1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1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50">
        <f t="shared" si="0"/>
        <v>22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23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>
        <v>1</v>
      </c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1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0</v>
      </c>
      <c r="J10" s="59">
        <v>0</v>
      </c>
      <c r="K10" s="58">
        <v>22</v>
      </c>
      <c r="L10" s="58"/>
      <c r="M10" s="58"/>
      <c r="N10" s="58"/>
      <c r="O10" s="58"/>
      <c r="P10" s="58"/>
      <c r="Q10" s="58"/>
      <c r="R10" s="60">
        <f t="shared" ref="R10:R43" si="1">SUM(C10:Q10)</f>
        <v>22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1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1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1</v>
      </c>
      <c r="G13" s="62">
        <f t="shared" si="2"/>
        <v>0</v>
      </c>
      <c r="H13" s="62">
        <f t="shared" si="2"/>
        <v>1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2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>
        <v>1</v>
      </c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1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1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1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20</v>
      </c>
      <c r="E17" s="62">
        <f t="shared" si="3"/>
        <v>0</v>
      </c>
      <c r="F17" s="62">
        <f t="shared" si="3"/>
        <v>0</v>
      </c>
      <c r="G17" s="62">
        <f t="shared" si="3"/>
        <v>13</v>
      </c>
      <c r="H17" s="62">
        <f t="shared" si="3"/>
        <v>3</v>
      </c>
      <c r="I17" s="62">
        <f t="shared" si="3"/>
        <v>0</v>
      </c>
      <c r="J17" s="62">
        <f t="shared" si="3"/>
        <v>0</v>
      </c>
      <c r="K17" s="62">
        <f t="shared" si="3"/>
        <v>51</v>
      </c>
      <c r="L17" s="62">
        <f t="shared" si="3"/>
        <v>3</v>
      </c>
      <c r="M17" s="62">
        <f t="shared" si="3"/>
        <v>3</v>
      </c>
      <c r="N17" s="62">
        <f t="shared" si="3"/>
        <v>5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98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>
        <v>3</v>
      </c>
      <c r="E18" s="58"/>
      <c r="F18" s="58"/>
      <c r="G18" s="58">
        <v>3</v>
      </c>
      <c r="H18" s="59">
        <v>2</v>
      </c>
      <c r="I18" s="59">
        <v>0</v>
      </c>
      <c r="J18" s="59">
        <v>0</v>
      </c>
      <c r="K18" s="58"/>
      <c r="L18" s="58">
        <v>3</v>
      </c>
      <c r="M18" s="58">
        <v>3</v>
      </c>
      <c r="N18" s="58">
        <v>5</v>
      </c>
      <c r="O18" s="58"/>
      <c r="P18" s="58"/>
      <c r="Q18" s="58"/>
      <c r="R18" s="60">
        <f t="shared" si="1"/>
        <v>19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>
        <v>3</v>
      </c>
      <c r="E19" s="58"/>
      <c r="F19" s="58"/>
      <c r="G19" s="58"/>
      <c r="H19" s="59">
        <v>0</v>
      </c>
      <c r="I19" s="59">
        <v>0</v>
      </c>
      <c r="J19" s="59">
        <v>0</v>
      </c>
      <c r="K19" s="58">
        <v>42</v>
      </c>
      <c r="L19" s="58"/>
      <c r="M19" s="58"/>
      <c r="N19" s="58"/>
      <c r="O19" s="58"/>
      <c r="P19" s="58"/>
      <c r="Q19" s="58"/>
      <c r="R19" s="60">
        <f t="shared" si="1"/>
        <v>45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>
        <v>14</v>
      </c>
      <c r="E20" s="58"/>
      <c r="F20" s="58"/>
      <c r="G20" s="58">
        <v>10</v>
      </c>
      <c r="H20" s="59">
        <v>1</v>
      </c>
      <c r="I20" s="59">
        <v>0</v>
      </c>
      <c r="J20" s="59">
        <v>0</v>
      </c>
      <c r="K20" s="58">
        <v>9</v>
      </c>
      <c r="L20" s="58"/>
      <c r="M20" s="58"/>
      <c r="N20" s="58"/>
      <c r="O20" s="58"/>
      <c r="P20" s="58"/>
      <c r="Q20" s="58"/>
      <c r="R20" s="60">
        <f t="shared" si="1"/>
        <v>34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>
        <v>1</v>
      </c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1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>
        <v>1</v>
      </c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1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>
        <v>1</v>
      </c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1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>
        <v>8</v>
      </c>
      <c r="H30" s="59">
        <v>0</v>
      </c>
      <c r="I30" s="59">
        <v>0</v>
      </c>
      <c r="J30" s="59">
        <v>0</v>
      </c>
      <c r="K30" s="58">
        <v>25</v>
      </c>
      <c r="L30" s="58"/>
      <c r="M30" s="58"/>
      <c r="N30" s="58"/>
      <c r="O30" s="58"/>
      <c r="P30" s="58"/>
      <c r="Q30" s="58"/>
      <c r="R30" s="60">
        <f t="shared" si="1"/>
        <v>33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>
        <v>3</v>
      </c>
      <c r="H31" s="59">
        <v>0</v>
      </c>
      <c r="I31" s="59">
        <v>0</v>
      </c>
      <c r="J31" s="59">
        <v>0</v>
      </c>
      <c r="K31" s="58">
        <v>21</v>
      </c>
      <c r="L31" s="58"/>
      <c r="M31" s="58"/>
      <c r="N31" s="58"/>
      <c r="O31" s="58"/>
      <c r="P31" s="58"/>
      <c r="Q31" s="58"/>
      <c r="R31" s="60">
        <f t="shared" si="1"/>
        <v>24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>
        <v>7</v>
      </c>
      <c r="H32" s="59">
        <v>0</v>
      </c>
      <c r="I32" s="59">
        <v>0</v>
      </c>
      <c r="J32" s="59">
        <v>0</v>
      </c>
      <c r="K32" s="58">
        <v>19</v>
      </c>
      <c r="L32" s="58"/>
      <c r="M32" s="58"/>
      <c r="N32" s="58"/>
      <c r="O32" s="58"/>
      <c r="P32" s="58"/>
      <c r="Q32" s="58"/>
      <c r="R32" s="60">
        <f t="shared" si="1"/>
        <v>26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>
        <v>8</v>
      </c>
      <c r="E34" s="58"/>
      <c r="F34" s="58"/>
      <c r="G34" s="58">
        <v>3</v>
      </c>
      <c r="H34" s="59">
        <v>0</v>
      </c>
      <c r="I34" s="59">
        <v>0</v>
      </c>
      <c r="J34" s="59">
        <v>0</v>
      </c>
      <c r="K34" s="58"/>
      <c r="L34" s="58"/>
      <c r="M34" s="58"/>
      <c r="N34" s="58"/>
      <c r="O34" s="58"/>
      <c r="P34" s="58"/>
      <c r="Q34" s="58"/>
      <c r="R34" s="60">
        <f t="shared" si="1"/>
        <v>11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>
        <v>1</v>
      </c>
      <c r="E38" s="58"/>
      <c r="F38" s="58"/>
      <c r="G38" s="58">
        <v>2</v>
      </c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3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>
        <v>7</v>
      </c>
      <c r="H43" s="59">
        <v>0</v>
      </c>
      <c r="I43" s="59">
        <v>0</v>
      </c>
      <c r="J43" s="59">
        <v>0</v>
      </c>
      <c r="K43" s="58"/>
      <c r="L43" s="58"/>
      <c r="M43" s="58"/>
      <c r="N43" s="58"/>
      <c r="O43" s="58"/>
      <c r="P43" s="58"/>
      <c r="Q43" s="58"/>
      <c r="R43" s="60">
        <f t="shared" si="1"/>
        <v>7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>
        <v>98.8</v>
      </c>
      <c r="R45" s="60">
        <f>SUM(C45:Q45)</f>
        <v>98.8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31</v>
      </c>
      <c r="E46" s="68">
        <f t="shared" si="5"/>
        <v>0</v>
      </c>
      <c r="F46" s="68">
        <f t="shared" si="5"/>
        <v>2</v>
      </c>
      <c r="G46" s="68">
        <f t="shared" si="5"/>
        <v>45</v>
      </c>
      <c r="H46" s="68">
        <f>SUM(H21:H26,H28:H44,H17,H13,H8,H6:H7,H11,H12)</f>
        <v>5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138</v>
      </c>
      <c r="L46" s="68">
        <f t="shared" si="5"/>
        <v>3</v>
      </c>
      <c r="M46" s="68">
        <f t="shared" si="5"/>
        <v>3</v>
      </c>
      <c r="N46" s="68">
        <f t="shared" si="5"/>
        <v>5</v>
      </c>
      <c r="O46" s="68">
        <f t="shared" si="5"/>
        <v>0</v>
      </c>
      <c r="P46" s="68">
        <f t="shared" si="5"/>
        <v>0</v>
      </c>
      <c r="Q46" s="68">
        <f t="shared" si="5"/>
        <v>0</v>
      </c>
      <c r="R46" s="68">
        <f>SUM(R21:R26,R28:R44,R17,R13,R8,R6:R7,R11,R12)</f>
        <v>232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81" priority="2" stopIfTrue="1" operator="equal">
      <formula>0</formula>
    </cfRule>
  </conditionalFormatting>
  <conditionalFormatting sqref="H45:J45">
    <cfRule type="cellIs" dxfId="80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AM50"/>
  <sheetViews>
    <sheetView workbookViewId="0">
      <selection activeCell="V9" sqref="V9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224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1</v>
      </c>
      <c r="I8" s="61">
        <f t="shared" si="0"/>
        <v>0</v>
      </c>
      <c r="J8" s="61">
        <f t="shared" si="0"/>
        <v>0</v>
      </c>
      <c r="K8" s="50">
        <f t="shared" si="0"/>
        <v>12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13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1</v>
      </c>
      <c r="I10" s="59">
        <v>0</v>
      </c>
      <c r="J10" s="59">
        <v>0</v>
      </c>
      <c r="K10" s="58">
        <v>12</v>
      </c>
      <c r="L10" s="58"/>
      <c r="M10" s="58"/>
      <c r="N10" s="58"/>
      <c r="O10" s="58"/>
      <c r="P10" s="58"/>
      <c r="Q10" s="58"/>
      <c r="R10" s="60">
        <f t="shared" ref="R10:R43" si="1">SUM(C10:Q10)</f>
        <v>13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1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6</v>
      </c>
      <c r="I17" s="62">
        <f t="shared" si="3"/>
        <v>0</v>
      </c>
      <c r="J17" s="62">
        <f t="shared" si="3"/>
        <v>0</v>
      </c>
      <c r="K17" s="62">
        <f t="shared" si="3"/>
        <v>16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23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2</v>
      </c>
      <c r="I18" s="59">
        <v>0</v>
      </c>
      <c r="J18" s="59">
        <v>0</v>
      </c>
      <c r="K18" s="58">
        <v>14</v>
      </c>
      <c r="L18" s="58"/>
      <c r="M18" s="58"/>
      <c r="N18" s="58"/>
      <c r="O18" s="58"/>
      <c r="P18" s="58"/>
      <c r="Q18" s="58"/>
      <c r="R18" s="60">
        <f t="shared" si="1"/>
        <v>16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/>
      <c r="L19" s="58"/>
      <c r="M19" s="58"/>
      <c r="N19" s="58"/>
      <c r="O19" s="58"/>
      <c r="P19" s="58"/>
      <c r="Q19" s="58"/>
      <c r="R19" s="60">
        <f t="shared" si="1"/>
        <v>0</v>
      </c>
    </row>
    <row r="20" spans="1:18" s="53" customFormat="1" ht="12" customHeight="1" x14ac:dyDescent="0.2">
      <c r="A20" s="8" t="s">
        <v>77</v>
      </c>
      <c r="B20" s="17" t="s">
        <v>47</v>
      </c>
      <c r="C20" s="58">
        <v>1</v>
      </c>
      <c r="D20" s="58"/>
      <c r="E20" s="58"/>
      <c r="F20" s="58"/>
      <c r="G20" s="58"/>
      <c r="H20" s="59">
        <v>4</v>
      </c>
      <c r="I20" s="59">
        <v>0</v>
      </c>
      <c r="J20" s="59">
        <v>0</v>
      </c>
      <c r="K20" s="58">
        <v>2</v>
      </c>
      <c r="L20" s="58"/>
      <c r="M20" s="58"/>
      <c r="N20" s="58"/>
      <c r="O20" s="58"/>
      <c r="P20" s="58"/>
      <c r="Q20" s="58"/>
      <c r="R20" s="60">
        <f t="shared" si="1"/>
        <v>7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>
        <v>1</v>
      </c>
      <c r="R22" s="60">
        <f t="shared" si="1"/>
        <v>1</v>
      </c>
    </row>
    <row r="23" spans="1:18" s="53" customFormat="1" ht="12" customHeight="1" x14ac:dyDescent="0.2">
      <c r="A23" s="8" t="s">
        <v>13</v>
      </c>
      <c r="B23" s="13" t="s">
        <v>37</v>
      </c>
      <c r="C23" s="58">
        <v>3</v>
      </c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3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2</v>
      </c>
      <c r="I30" s="59">
        <v>0</v>
      </c>
      <c r="J30" s="59">
        <v>0</v>
      </c>
      <c r="K30" s="58">
        <v>15</v>
      </c>
      <c r="L30" s="58"/>
      <c r="M30" s="58"/>
      <c r="N30" s="58"/>
      <c r="O30" s="58"/>
      <c r="P30" s="58"/>
      <c r="Q30" s="58">
        <v>14</v>
      </c>
      <c r="R30" s="60">
        <f t="shared" si="1"/>
        <v>31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1</v>
      </c>
      <c r="I31" s="59">
        <v>0</v>
      </c>
      <c r="J31" s="59">
        <v>0</v>
      </c>
      <c r="K31" s="58">
        <v>20</v>
      </c>
      <c r="L31" s="58"/>
      <c r="M31" s="58"/>
      <c r="N31" s="58"/>
      <c r="O31" s="58"/>
      <c r="P31" s="58"/>
      <c r="Q31" s="58">
        <v>10</v>
      </c>
      <c r="R31" s="60">
        <f t="shared" si="1"/>
        <v>31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1</v>
      </c>
      <c r="I32" s="59">
        <v>0</v>
      </c>
      <c r="J32" s="59">
        <v>0</v>
      </c>
      <c r="K32" s="58">
        <v>16</v>
      </c>
      <c r="L32" s="58"/>
      <c r="M32" s="58"/>
      <c r="N32" s="58"/>
      <c r="O32" s="58"/>
      <c r="P32" s="58"/>
      <c r="Q32" s="58">
        <v>1</v>
      </c>
      <c r="R32" s="60">
        <f t="shared" si="1"/>
        <v>18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>
        <v>1</v>
      </c>
      <c r="D34" s="58"/>
      <c r="E34" s="58"/>
      <c r="F34" s="58"/>
      <c r="G34" s="58"/>
      <c r="H34" s="59">
        <v>2</v>
      </c>
      <c r="I34" s="59">
        <v>0</v>
      </c>
      <c r="J34" s="59">
        <v>0</v>
      </c>
      <c r="K34" s="58"/>
      <c r="L34" s="58"/>
      <c r="M34" s="58"/>
      <c r="N34" s="58"/>
      <c r="O34" s="58"/>
      <c r="P34" s="58"/>
      <c r="Q34" s="58"/>
      <c r="R34" s="60">
        <f t="shared" si="1"/>
        <v>3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>
        <v>1</v>
      </c>
      <c r="R35" s="60">
        <f t="shared" si="1"/>
        <v>1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>
        <v>1</v>
      </c>
      <c r="R36" s="60">
        <f t="shared" si="1"/>
        <v>1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>
        <v>1</v>
      </c>
      <c r="R37" s="60">
        <f t="shared" si="1"/>
        <v>1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>
        <v>1</v>
      </c>
      <c r="L38" s="58"/>
      <c r="M38" s="58"/>
      <c r="N38" s="58"/>
      <c r="O38" s="58"/>
      <c r="P38" s="58"/>
      <c r="Q38" s="58"/>
      <c r="R38" s="60">
        <f t="shared" si="1"/>
        <v>1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>
        <v>1</v>
      </c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1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/>
      <c r="L43" s="58"/>
      <c r="M43" s="58"/>
      <c r="N43" s="58"/>
      <c r="O43" s="58"/>
      <c r="P43" s="58"/>
      <c r="Q43" s="58">
        <v>11</v>
      </c>
      <c r="R43" s="60">
        <f t="shared" si="1"/>
        <v>11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5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1</v>
      </c>
      <c r="G46" s="68">
        <f t="shared" si="5"/>
        <v>0</v>
      </c>
      <c r="H46" s="68">
        <f>SUM(H21:H26,H28:H44,H17,H13,H8,H6:H7,H11,H12)</f>
        <v>13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80</v>
      </c>
      <c r="L46" s="68">
        <f t="shared" si="5"/>
        <v>0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40</v>
      </c>
      <c r="R46" s="68">
        <f>SUM(R21:R26,R28:R44,R17,R13,R8,R6:R7,R11,R12)</f>
        <v>139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79" priority="2" stopIfTrue="1" operator="equal">
      <formula>0</formula>
    </cfRule>
  </conditionalFormatting>
  <conditionalFormatting sqref="H45:J45">
    <cfRule type="cellIs" dxfId="7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AL50"/>
  <sheetViews>
    <sheetView workbookViewId="0">
      <selection activeCell="Y18" sqref="Y18"/>
    </sheetView>
  </sheetViews>
  <sheetFormatPr defaultColWidth="11.25" defaultRowHeight="12.75" x14ac:dyDescent="0.2"/>
  <cols>
    <col min="1" max="1" width="2.75" style="3" customWidth="1"/>
    <col min="2" max="2" width="15.625" style="2" customWidth="1"/>
    <col min="3" max="4" width="2.625" style="5" customWidth="1"/>
    <col min="5" max="5" width="4.25" style="5" customWidth="1"/>
    <col min="6" max="6" width="4.75" style="5" customWidth="1"/>
    <col min="7" max="7" width="3.75" style="5" customWidth="1"/>
    <col min="8" max="10" width="2.625" style="5" customWidth="1"/>
    <col min="11" max="11" width="3.875" style="5" customWidth="1"/>
    <col min="12" max="12" width="4.5" style="5" customWidth="1"/>
    <col min="13" max="13" width="3.625" style="5" customWidth="1"/>
    <col min="14" max="14" width="2.625" style="5" customWidth="1"/>
    <col min="15" max="15" width="3.875" style="5" customWidth="1"/>
    <col min="16" max="17" width="2.625" style="5" customWidth="1"/>
    <col min="18" max="18" width="4.5" style="5" customWidth="1"/>
    <col min="19" max="38" width="6.25" style="1" customWidth="1"/>
    <col min="39" max="16384" width="11.25" style="1"/>
  </cols>
  <sheetData>
    <row r="1" spans="1:38" s="72" customFormat="1" ht="12.75" customHeight="1" x14ac:dyDescent="0.25">
      <c r="A1" s="122" t="s">
        <v>225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</row>
    <row r="2" spans="1:38" s="72" customFormat="1" ht="8.25" customHeight="1" x14ac:dyDescent="0.25">
      <c r="A2" s="124" t="s">
        <v>192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</row>
    <row r="3" spans="1:38" s="72" customFormat="1" ht="25.5" customHeight="1" x14ac:dyDescent="0.25">
      <c r="A3" s="126" t="s">
        <v>201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38" s="72" customFormat="1" ht="90" customHeight="1" x14ac:dyDescent="0.25">
      <c r="A4" s="73" t="s">
        <v>0</v>
      </c>
      <c r="B4" s="74"/>
      <c r="C4" s="75" t="s">
        <v>1</v>
      </c>
      <c r="D4" s="75" t="s">
        <v>2</v>
      </c>
      <c r="E4" s="75" t="s">
        <v>187</v>
      </c>
      <c r="F4" s="76" t="s">
        <v>65</v>
      </c>
      <c r="G4" s="75" t="s">
        <v>3</v>
      </c>
      <c r="H4" s="75" t="s">
        <v>70</v>
      </c>
      <c r="I4" s="75" t="s">
        <v>69</v>
      </c>
      <c r="J4" s="75" t="s">
        <v>87</v>
      </c>
      <c r="K4" s="75" t="s">
        <v>155</v>
      </c>
      <c r="L4" s="75" t="s">
        <v>48</v>
      </c>
      <c r="M4" s="75" t="s">
        <v>49</v>
      </c>
      <c r="N4" s="75" t="s">
        <v>50</v>
      </c>
      <c r="O4" s="75" t="s">
        <v>51</v>
      </c>
      <c r="P4" s="75" t="s">
        <v>52</v>
      </c>
      <c r="Q4" s="75" t="s">
        <v>53</v>
      </c>
      <c r="R4" s="77" t="s">
        <v>202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</row>
    <row r="5" spans="1:38" s="72" customFormat="1" ht="11.25" customHeight="1" x14ac:dyDescent="0.25">
      <c r="A5" s="78">
        <v>1</v>
      </c>
      <c r="B5" s="79">
        <v>2</v>
      </c>
      <c r="C5" s="78">
        <v>3</v>
      </c>
      <c r="D5" s="79">
        <v>4</v>
      </c>
      <c r="E5" s="78">
        <v>5</v>
      </c>
      <c r="F5" s="78">
        <v>6</v>
      </c>
      <c r="G5" s="79">
        <v>7</v>
      </c>
      <c r="H5" s="78">
        <v>8</v>
      </c>
      <c r="I5" s="79">
        <v>9</v>
      </c>
      <c r="J5" s="78">
        <v>10</v>
      </c>
      <c r="K5" s="78">
        <v>11</v>
      </c>
      <c r="L5" s="79">
        <v>12</v>
      </c>
      <c r="M5" s="78">
        <v>13</v>
      </c>
      <c r="N5" s="79">
        <v>14</v>
      </c>
      <c r="O5" s="78">
        <v>15</v>
      </c>
      <c r="P5" s="79">
        <v>16</v>
      </c>
      <c r="Q5" s="78">
        <v>17</v>
      </c>
      <c r="R5" s="78">
        <v>18</v>
      </c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</row>
    <row r="6" spans="1:38" s="72" customFormat="1" ht="12" customHeight="1" x14ac:dyDescent="0.25">
      <c r="A6" s="80" t="s">
        <v>4</v>
      </c>
      <c r="B6" s="81" t="s">
        <v>71</v>
      </c>
      <c r="C6" s="82"/>
      <c r="D6" s="82"/>
      <c r="E6" s="82"/>
      <c r="F6" s="82"/>
      <c r="G6" s="82"/>
      <c r="H6" s="83">
        <v>0</v>
      </c>
      <c r="I6" s="83">
        <v>0</v>
      </c>
      <c r="J6" s="83">
        <v>0</v>
      </c>
      <c r="K6" s="82"/>
      <c r="L6" s="82"/>
      <c r="M6" s="82"/>
      <c r="N6" s="82"/>
      <c r="O6" s="82"/>
      <c r="P6" s="82"/>
      <c r="Q6" s="82"/>
      <c r="R6" s="84">
        <f t="shared" ref="R6:R45" si="0">SUM(C6:Q6)</f>
        <v>0</v>
      </c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</row>
    <row r="7" spans="1:38" s="72" customFormat="1" ht="12" customHeight="1" x14ac:dyDescent="0.25">
      <c r="A7" s="80" t="s">
        <v>5</v>
      </c>
      <c r="B7" s="81" t="s">
        <v>72</v>
      </c>
      <c r="C7" s="82"/>
      <c r="D7" s="82"/>
      <c r="E7" s="82"/>
      <c r="F7" s="82"/>
      <c r="G7" s="82"/>
      <c r="H7" s="83">
        <v>0</v>
      </c>
      <c r="I7" s="83">
        <v>0</v>
      </c>
      <c r="J7" s="83">
        <v>0</v>
      </c>
      <c r="K7" s="82"/>
      <c r="L7" s="82"/>
      <c r="M7" s="82"/>
      <c r="N7" s="82"/>
      <c r="O7" s="82"/>
      <c r="P7" s="82"/>
      <c r="Q7" s="82"/>
      <c r="R7" s="84">
        <f t="shared" si="0"/>
        <v>0</v>
      </c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</row>
    <row r="8" spans="1:38" s="72" customFormat="1" ht="12" customHeight="1" x14ac:dyDescent="0.25">
      <c r="A8" s="80" t="s">
        <v>6</v>
      </c>
      <c r="B8" s="81" t="s">
        <v>28</v>
      </c>
      <c r="C8" s="85">
        <f t="shared" ref="C8:Q8" si="1">SUM(C9:C10)</f>
        <v>0</v>
      </c>
      <c r="D8" s="85">
        <f t="shared" si="1"/>
        <v>0</v>
      </c>
      <c r="E8" s="85">
        <f t="shared" si="1"/>
        <v>0</v>
      </c>
      <c r="F8" s="85">
        <f t="shared" si="1"/>
        <v>0</v>
      </c>
      <c r="G8" s="85">
        <f t="shared" si="1"/>
        <v>1</v>
      </c>
      <c r="H8" s="86">
        <f t="shared" si="1"/>
        <v>0</v>
      </c>
      <c r="I8" s="86">
        <f t="shared" si="1"/>
        <v>0</v>
      </c>
      <c r="J8" s="86">
        <f t="shared" si="1"/>
        <v>0</v>
      </c>
      <c r="K8" s="85">
        <f t="shared" si="1"/>
        <v>8</v>
      </c>
      <c r="L8" s="85">
        <f t="shared" si="1"/>
        <v>1</v>
      </c>
      <c r="M8" s="85">
        <f t="shared" si="1"/>
        <v>0</v>
      </c>
      <c r="N8" s="85">
        <f t="shared" si="1"/>
        <v>0</v>
      </c>
      <c r="O8" s="85">
        <f t="shared" si="1"/>
        <v>0</v>
      </c>
      <c r="P8" s="85">
        <f t="shared" si="1"/>
        <v>0</v>
      </c>
      <c r="Q8" s="85">
        <f t="shared" si="1"/>
        <v>1</v>
      </c>
      <c r="R8" s="84">
        <f t="shared" si="0"/>
        <v>11</v>
      </c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</row>
    <row r="9" spans="1:38" s="72" customFormat="1" ht="22.5" customHeight="1" x14ac:dyDescent="0.25">
      <c r="A9" s="80" t="s">
        <v>73</v>
      </c>
      <c r="B9" s="87" t="s">
        <v>54</v>
      </c>
      <c r="C9" s="82"/>
      <c r="D9" s="82"/>
      <c r="E9" s="82"/>
      <c r="F9" s="82"/>
      <c r="G9" s="82"/>
      <c r="H9" s="83">
        <v>0</v>
      </c>
      <c r="I9" s="83">
        <v>0</v>
      </c>
      <c r="J9" s="83">
        <v>0</v>
      </c>
      <c r="K9" s="82"/>
      <c r="L9" s="82"/>
      <c r="M9" s="82"/>
      <c r="N9" s="82"/>
      <c r="O9" s="82"/>
      <c r="P9" s="82"/>
      <c r="Q9" s="82"/>
      <c r="R9" s="84">
        <f t="shared" si="0"/>
        <v>0</v>
      </c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</row>
    <row r="10" spans="1:38" s="72" customFormat="1" ht="12" customHeight="1" x14ac:dyDescent="0.25">
      <c r="A10" s="80" t="s">
        <v>74</v>
      </c>
      <c r="B10" s="87" t="s">
        <v>44</v>
      </c>
      <c r="C10" s="82"/>
      <c r="D10" s="82"/>
      <c r="E10" s="82"/>
      <c r="F10" s="82"/>
      <c r="G10" s="82">
        <v>1</v>
      </c>
      <c r="H10" s="83">
        <v>0</v>
      </c>
      <c r="I10" s="83">
        <v>0</v>
      </c>
      <c r="J10" s="83">
        <v>0</v>
      </c>
      <c r="K10" s="82">
        <v>8</v>
      </c>
      <c r="L10" s="82">
        <v>1</v>
      </c>
      <c r="M10" s="82"/>
      <c r="N10" s="82"/>
      <c r="O10" s="82"/>
      <c r="P10" s="82"/>
      <c r="Q10" s="82">
        <v>1</v>
      </c>
      <c r="R10" s="84">
        <f t="shared" si="0"/>
        <v>11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</row>
    <row r="11" spans="1:38" s="72" customFormat="1" ht="12" customHeight="1" x14ac:dyDescent="0.25">
      <c r="A11" s="80" t="s">
        <v>7</v>
      </c>
      <c r="B11" s="81" t="s">
        <v>57</v>
      </c>
      <c r="C11" s="82"/>
      <c r="D11" s="82"/>
      <c r="E11" s="82"/>
      <c r="F11" s="82"/>
      <c r="G11" s="82"/>
      <c r="H11" s="83">
        <v>0</v>
      </c>
      <c r="I11" s="83">
        <v>0</v>
      </c>
      <c r="J11" s="83">
        <v>0</v>
      </c>
      <c r="K11" s="82"/>
      <c r="L11" s="82"/>
      <c r="M11" s="82"/>
      <c r="N11" s="82"/>
      <c r="O11" s="82"/>
      <c r="P11" s="82"/>
      <c r="Q11" s="82"/>
      <c r="R11" s="84">
        <f t="shared" si="0"/>
        <v>0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</row>
    <row r="12" spans="1:38" s="72" customFormat="1" ht="12" customHeight="1" x14ac:dyDescent="0.25">
      <c r="A12" s="80" t="s">
        <v>8</v>
      </c>
      <c r="B12" s="81" t="s">
        <v>40</v>
      </c>
      <c r="C12" s="82"/>
      <c r="D12" s="82"/>
      <c r="E12" s="82"/>
      <c r="F12" s="82"/>
      <c r="G12" s="82"/>
      <c r="H12" s="83">
        <v>0</v>
      </c>
      <c r="I12" s="83">
        <v>0</v>
      </c>
      <c r="J12" s="83">
        <v>0</v>
      </c>
      <c r="K12" s="82"/>
      <c r="L12" s="82"/>
      <c r="M12" s="82"/>
      <c r="N12" s="82"/>
      <c r="O12" s="82"/>
      <c r="P12" s="82"/>
      <c r="Q12" s="82"/>
      <c r="R12" s="84">
        <f t="shared" si="0"/>
        <v>0</v>
      </c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</row>
    <row r="13" spans="1:38" s="72" customFormat="1" ht="12" customHeight="1" x14ac:dyDescent="0.25">
      <c r="A13" s="80" t="s">
        <v>9</v>
      </c>
      <c r="B13" s="81" t="s">
        <v>29</v>
      </c>
      <c r="C13" s="85">
        <f t="shared" ref="C13:Q13" si="2">C14+C15+C16</f>
        <v>0</v>
      </c>
      <c r="D13" s="85">
        <f t="shared" si="2"/>
        <v>0</v>
      </c>
      <c r="E13" s="85">
        <f t="shared" si="2"/>
        <v>0</v>
      </c>
      <c r="F13" s="85">
        <f t="shared" si="2"/>
        <v>0</v>
      </c>
      <c r="G13" s="85">
        <f t="shared" si="2"/>
        <v>0</v>
      </c>
      <c r="H13" s="85">
        <f t="shared" si="2"/>
        <v>0</v>
      </c>
      <c r="I13" s="85">
        <f t="shared" si="2"/>
        <v>0</v>
      </c>
      <c r="J13" s="85">
        <f t="shared" si="2"/>
        <v>0</v>
      </c>
      <c r="K13" s="85">
        <f t="shared" si="2"/>
        <v>0</v>
      </c>
      <c r="L13" s="85">
        <f t="shared" si="2"/>
        <v>0</v>
      </c>
      <c r="M13" s="85">
        <f t="shared" si="2"/>
        <v>0</v>
      </c>
      <c r="N13" s="85">
        <f t="shared" si="2"/>
        <v>0</v>
      </c>
      <c r="O13" s="85">
        <f t="shared" si="2"/>
        <v>0</v>
      </c>
      <c r="P13" s="85">
        <f t="shared" si="2"/>
        <v>0</v>
      </c>
      <c r="Q13" s="85">
        <f t="shared" si="2"/>
        <v>0</v>
      </c>
      <c r="R13" s="84">
        <f t="shared" si="0"/>
        <v>0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</row>
    <row r="14" spans="1:38" s="72" customFormat="1" ht="12" customHeight="1" x14ac:dyDescent="0.25">
      <c r="A14" s="80" t="s">
        <v>67</v>
      </c>
      <c r="B14" s="87" t="s">
        <v>55</v>
      </c>
      <c r="C14" s="82"/>
      <c r="D14" s="82"/>
      <c r="E14" s="82"/>
      <c r="F14" s="82"/>
      <c r="G14" s="82"/>
      <c r="H14" s="83">
        <v>0</v>
      </c>
      <c r="I14" s="83">
        <v>0</v>
      </c>
      <c r="J14" s="83">
        <v>0</v>
      </c>
      <c r="K14" s="82"/>
      <c r="L14" s="82"/>
      <c r="M14" s="82"/>
      <c r="N14" s="82"/>
      <c r="O14" s="82"/>
      <c r="P14" s="82"/>
      <c r="Q14" s="82"/>
      <c r="R14" s="84">
        <f t="shared" si="0"/>
        <v>0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</row>
    <row r="15" spans="1:38" s="72" customFormat="1" ht="12" customHeight="1" x14ac:dyDescent="0.25">
      <c r="A15" s="80" t="s">
        <v>68</v>
      </c>
      <c r="B15" s="87" t="s">
        <v>56</v>
      </c>
      <c r="C15" s="82"/>
      <c r="D15" s="82"/>
      <c r="E15" s="82"/>
      <c r="F15" s="82"/>
      <c r="G15" s="82"/>
      <c r="H15" s="83">
        <v>0</v>
      </c>
      <c r="I15" s="83">
        <v>0</v>
      </c>
      <c r="J15" s="83">
        <v>0</v>
      </c>
      <c r="K15" s="82"/>
      <c r="L15" s="82"/>
      <c r="M15" s="82"/>
      <c r="N15" s="82"/>
      <c r="O15" s="82"/>
      <c r="P15" s="82"/>
      <c r="Q15" s="82"/>
      <c r="R15" s="84">
        <f t="shared" si="0"/>
        <v>0</v>
      </c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</row>
    <row r="16" spans="1:38" s="72" customFormat="1" ht="12" customHeight="1" x14ac:dyDescent="0.25">
      <c r="A16" s="80" t="s">
        <v>194</v>
      </c>
      <c r="B16" s="87" t="s">
        <v>195</v>
      </c>
      <c r="C16" s="82"/>
      <c r="D16" s="82"/>
      <c r="E16" s="82"/>
      <c r="F16" s="82"/>
      <c r="G16" s="82"/>
      <c r="H16" s="83">
        <v>0</v>
      </c>
      <c r="I16" s="83">
        <v>0</v>
      </c>
      <c r="J16" s="83">
        <v>0</v>
      </c>
      <c r="K16" s="82"/>
      <c r="L16" s="82"/>
      <c r="M16" s="82"/>
      <c r="N16" s="82"/>
      <c r="O16" s="82"/>
      <c r="P16" s="82"/>
      <c r="Q16" s="82"/>
      <c r="R16" s="84">
        <f t="shared" si="0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</row>
    <row r="17" spans="1:38" s="72" customFormat="1" ht="12" customHeight="1" x14ac:dyDescent="0.25">
      <c r="A17" s="80" t="s">
        <v>10</v>
      </c>
      <c r="B17" s="81" t="s">
        <v>31</v>
      </c>
      <c r="C17" s="85">
        <f t="shared" ref="C17:Q17" si="3">C18+C19+C20</f>
        <v>0</v>
      </c>
      <c r="D17" s="85">
        <f t="shared" si="3"/>
        <v>0</v>
      </c>
      <c r="E17" s="85">
        <f t="shared" si="3"/>
        <v>0</v>
      </c>
      <c r="F17" s="85">
        <f t="shared" si="3"/>
        <v>0</v>
      </c>
      <c r="G17" s="85">
        <f t="shared" si="3"/>
        <v>0</v>
      </c>
      <c r="H17" s="85">
        <f t="shared" si="3"/>
        <v>0</v>
      </c>
      <c r="I17" s="85">
        <f t="shared" si="3"/>
        <v>3</v>
      </c>
      <c r="J17" s="85">
        <f t="shared" si="3"/>
        <v>0</v>
      </c>
      <c r="K17" s="85">
        <f t="shared" si="3"/>
        <v>0</v>
      </c>
      <c r="L17" s="85">
        <f t="shared" si="3"/>
        <v>18</v>
      </c>
      <c r="M17" s="85">
        <f t="shared" si="3"/>
        <v>0</v>
      </c>
      <c r="N17" s="85">
        <f t="shared" si="3"/>
        <v>0</v>
      </c>
      <c r="O17" s="85">
        <f t="shared" si="3"/>
        <v>0</v>
      </c>
      <c r="P17" s="85">
        <f t="shared" si="3"/>
        <v>0</v>
      </c>
      <c r="Q17" s="85">
        <f t="shared" si="3"/>
        <v>0</v>
      </c>
      <c r="R17" s="84">
        <f t="shared" si="0"/>
        <v>21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</row>
    <row r="18" spans="1:38" s="72" customFormat="1" ht="12" customHeight="1" x14ac:dyDescent="0.25">
      <c r="A18" s="80" t="s">
        <v>75</v>
      </c>
      <c r="B18" s="87" t="s">
        <v>85</v>
      </c>
      <c r="C18" s="82"/>
      <c r="D18" s="82"/>
      <c r="E18" s="82"/>
      <c r="F18" s="82"/>
      <c r="G18" s="82"/>
      <c r="H18" s="83">
        <v>0</v>
      </c>
      <c r="I18" s="83">
        <v>0</v>
      </c>
      <c r="J18" s="83">
        <v>0</v>
      </c>
      <c r="K18" s="82"/>
      <c r="L18" s="82">
        <v>1</v>
      </c>
      <c r="M18" s="82"/>
      <c r="N18" s="82"/>
      <c r="O18" s="82"/>
      <c r="P18" s="82"/>
      <c r="Q18" s="82"/>
      <c r="R18" s="84">
        <f t="shared" si="0"/>
        <v>1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</row>
    <row r="19" spans="1:38" s="72" customFormat="1" ht="12" customHeight="1" x14ac:dyDescent="0.25">
      <c r="A19" s="80" t="s">
        <v>76</v>
      </c>
      <c r="B19" s="87" t="s">
        <v>86</v>
      </c>
      <c r="C19" s="82"/>
      <c r="D19" s="82"/>
      <c r="E19" s="82"/>
      <c r="F19" s="82"/>
      <c r="G19" s="82"/>
      <c r="H19" s="83">
        <v>0</v>
      </c>
      <c r="I19" s="83">
        <v>1</v>
      </c>
      <c r="J19" s="83">
        <v>0</v>
      </c>
      <c r="K19" s="82"/>
      <c r="L19" s="82">
        <v>9</v>
      </c>
      <c r="M19" s="82"/>
      <c r="N19" s="82"/>
      <c r="O19" s="82"/>
      <c r="P19" s="82"/>
      <c r="Q19" s="82"/>
      <c r="R19" s="84">
        <f t="shared" si="0"/>
        <v>10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</row>
    <row r="20" spans="1:38" s="72" customFormat="1" ht="12" customHeight="1" x14ac:dyDescent="0.25">
      <c r="A20" s="80" t="s">
        <v>77</v>
      </c>
      <c r="B20" s="87" t="s">
        <v>47</v>
      </c>
      <c r="C20" s="82"/>
      <c r="D20" s="82"/>
      <c r="E20" s="82"/>
      <c r="F20" s="82"/>
      <c r="G20" s="82"/>
      <c r="H20" s="83">
        <v>0</v>
      </c>
      <c r="I20" s="83">
        <v>2</v>
      </c>
      <c r="J20" s="83">
        <v>0</v>
      </c>
      <c r="K20" s="82"/>
      <c r="L20" s="82">
        <v>8</v>
      </c>
      <c r="M20" s="82"/>
      <c r="N20" s="82"/>
      <c r="O20" s="82"/>
      <c r="P20" s="82"/>
      <c r="Q20" s="82"/>
      <c r="R20" s="84">
        <f t="shared" si="0"/>
        <v>10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</row>
    <row r="21" spans="1:38" s="72" customFormat="1" ht="12" customHeight="1" x14ac:dyDescent="0.25">
      <c r="A21" s="80" t="s">
        <v>11</v>
      </c>
      <c r="B21" s="81" t="s">
        <v>38</v>
      </c>
      <c r="C21" s="82"/>
      <c r="D21" s="82"/>
      <c r="E21" s="82"/>
      <c r="F21" s="82"/>
      <c r="G21" s="82"/>
      <c r="H21" s="83">
        <v>0</v>
      </c>
      <c r="I21" s="83">
        <v>0</v>
      </c>
      <c r="J21" s="83">
        <v>0</v>
      </c>
      <c r="K21" s="82"/>
      <c r="L21" s="82"/>
      <c r="M21" s="82"/>
      <c r="N21" s="82"/>
      <c r="O21" s="82"/>
      <c r="P21" s="82"/>
      <c r="Q21" s="82"/>
      <c r="R21" s="84">
        <f t="shared" si="0"/>
        <v>0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</row>
    <row r="22" spans="1:38" s="72" customFormat="1" ht="12" customHeight="1" x14ac:dyDescent="0.25">
      <c r="A22" s="80" t="s">
        <v>12</v>
      </c>
      <c r="B22" s="81" t="s">
        <v>39</v>
      </c>
      <c r="C22" s="82"/>
      <c r="D22" s="82"/>
      <c r="E22" s="82"/>
      <c r="F22" s="82"/>
      <c r="G22" s="82"/>
      <c r="H22" s="83">
        <v>0</v>
      </c>
      <c r="I22" s="83">
        <v>0</v>
      </c>
      <c r="J22" s="83">
        <v>0</v>
      </c>
      <c r="K22" s="82"/>
      <c r="L22" s="82"/>
      <c r="M22" s="82"/>
      <c r="N22" s="82"/>
      <c r="O22" s="82"/>
      <c r="P22" s="82"/>
      <c r="Q22" s="82"/>
      <c r="R22" s="84">
        <f t="shared" si="0"/>
        <v>0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</row>
    <row r="23" spans="1:38" s="72" customFormat="1" ht="12" customHeight="1" x14ac:dyDescent="0.25">
      <c r="A23" s="80" t="s">
        <v>13</v>
      </c>
      <c r="B23" s="81" t="s">
        <v>37</v>
      </c>
      <c r="C23" s="82"/>
      <c r="D23" s="82"/>
      <c r="E23" s="82"/>
      <c r="F23" s="82"/>
      <c r="G23" s="82"/>
      <c r="H23" s="83">
        <v>0</v>
      </c>
      <c r="I23" s="83">
        <v>0</v>
      </c>
      <c r="J23" s="83">
        <v>0</v>
      </c>
      <c r="K23" s="82"/>
      <c r="L23" s="82"/>
      <c r="M23" s="82"/>
      <c r="N23" s="82"/>
      <c r="O23" s="82"/>
      <c r="P23" s="82"/>
      <c r="Q23" s="82"/>
      <c r="R23" s="84">
        <f t="shared" si="0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</row>
    <row r="24" spans="1:38" s="72" customFormat="1" ht="12" customHeight="1" x14ac:dyDescent="0.25">
      <c r="A24" s="80" t="s">
        <v>14</v>
      </c>
      <c r="B24" s="81" t="s">
        <v>61</v>
      </c>
      <c r="C24" s="82"/>
      <c r="D24" s="82"/>
      <c r="E24" s="82"/>
      <c r="F24" s="82"/>
      <c r="G24" s="82"/>
      <c r="H24" s="83">
        <v>0</v>
      </c>
      <c r="I24" s="83">
        <v>0</v>
      </c>
      <c r="J24" s="83">
        <v>0</v>
      </c>
      <c r="K24" s="82"/>
      <c r="L24" s="82"/>
      <c r="M24" s="82"/>
      <c r="N24" s="82"/>
      <c r="O24" s="82"/>
      <c r="P24" s="82"/>
      <c r="Q24" s="82"/>
      <c r="R24" s="84">
        <f t="shared" si="0"/>
        <v>0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</row>
    <row r="25" spans="1:38" s="72" customFormat="1" ht="12" customHeight="1" x14ac:dyDescent="0.25">
      <c r="A25" s="80" t="s">
        <v>15</v>
      </c>
      <c r="B25" s="81" t="s">
        <v>42</v>
      </c>
      <c r="C25" s="82"/>
      <c r="D25" s="82"/>
      <c r="E25" s="82"/>
      <c r="F25" s="82"/>
      <c r="G25" s="82"/>
      <c r="H25" s="83">
        <v>0</v>
      </c>
      <c r="I25" s="83">
        <v>0</v>
      </c>
      <c r="J25" s="83">
        <v>0</v>
      </c>
      <c r="K25" s="82"/>
      <c r="L25" s="82"/>
      <c r="M25" s="82"/>
      <c r="N25" s="82"/>
      <c r="O25" s="82"/>
      <c r="P25" s="82"/>
      <c r="Q25" s="82">
        <v>1</v>
      </c>
      <c r="R25" s="84">
        <f t="shared" si="0"/>
        <v>1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</row>
    <row r="26" spans="1:38" s="72" customFormat="1" ht="12" customHeight="1" x14ac:dyDescent="0.25">
      <c r="A26" s="80" t="s">
        <v>16</v>
      </c>
      <c r="B26" s="81" t="s">
        <v>41</v>
      </c>
      <c r="C26" s="82"/>
      <c r="D26" s="82"/>
      <c r="E26" s="82"/>
      <c r="F26" s="82"/>
      <c r="G26" s="82"/>
      <c r="H26" s="83">
        <v>0</v>
      </c>
      <c r="I26" s="83">
        <v>0</v>
      </c>
      <c r="J26" s="83">
        <v>0</v>
      </c>
      <c r="K26" s="82"/>
      <c r="L26" s="82"/>
      <c r="M26" s="82"/>
      <c r="N26" s="82"/>
      <c r="O26" s="82"/>
      <c r="P26" s="82"/>
      <c r="Q26" s="82"/>
      <c r="R26" s="84">
        <f t="shared" si="0"/>
        <v>0</v>
      </c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</row>
    <row r="27" spans="1:38" s="72" customFormat="1" ht="12" customHeight="1" x14ac:dyDescent="0.25">
      <c r="A27" s="80" t="s">
        <v>17</v>
      </c>
      <c r="B27" s="81" t="s">
        <v>30</v>
      </c>
      <c r="C27" s="85">
        <f t="shared" ref="C27:Q27" si="4">C28+C29</f>
        <v>0</v>
      </c>
      <c r="D27" s="85">
        <f t="shared" si="4"/>
        <v>0</v>
      </c>
      <c r="E27" s="85">
        <f t="shared" si="4"/>
        <v>0</v>
      </c>
      <c r="F27" s="85">
        <f t="shared" si="4"/>
        <v>0</v>
      </c>
      <c r="G27" s="85">
        <f t="shared" si="4"/>
        <v>0</v>
      </c>
      <c r="H27" s="85">
        <f t="shared" si="4"/>
        <v>0</v>
      </c>
      <c r="I27" s="85">
        <f t="shared" si="4"/>
        <v>0</v>
      </c>
      <c r="J27" s="85">
        <f t="shared" si="4"/>
        <v>0</v>
      </c>
      <c r="K27" s="85">
        <f t="shared" si="4"/>
        <v>0</v>
      </c>
      <c r="L27" s="85">
        <f t="shared" si="4"/>
        <v>0</v>
      </c>
      <c r="M27" s="85">
        <f t="shared" si="4"/>
        <v>0</v>
      </c>
      <c r="N27" s="85">
        <f t="shared" si="4"/>
        <v>0</v>
      </c>
      <c r="O27" s="85">
        <f t="shared" si="4"/>
        <v>0</v>
      </c>
      <c r="P27" s="85">
        <f t="shared" si="4"/>
        <v>0</v>
      </c>
      <c r="Q27" s="85">
        <f t="shared" si="4"/>
        <v>0</v>
      </c>
      <c r="R27" s="84">
        <f t="shared" si="0"/>
        <v>0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</row>
    <row r="28" spans="1:38" s="72" customFormat="1" ht="12" customHeight="1" x14ac:dyDescent="0.25">
      <c r="A28" s="80" t="s">
        <v>78</v>
      </c>
      <c r="B28" s="87" t="s">
        <v>45</v>
      </c>
      <c r="C28" s="82"/>
      <c r="D28" s="82"/>
      <c r="E28" s="82"/>
      <c r="F28" s="82"/>
      <c r="G28" s="82"/>
      <c r="H28" s="83">
        <v>0</v>
      </c>
      <c r="I28" s="83">
        <v>0</v>
      </c>
      <c r="J28" s="83">
        <v>0</v>
      </c>
      <c r="K28" s="82"/>
      <c r="L28" s="82"/>
      <c r="M28" s="82"/>
      <c r="N28" s="82"/>
      <c r="O28" s="82"/>
      <c r="P28" s="82"/>
      <c r="Q28" s="82"/>
      <c r="R28" s="84">
        <f t="shared" si="0"/>
        <v>0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</row>
    <row r="29" spans="1:38" s="72" customFormat="1" ht="12" customHeight="1" x14ac:dyDescent="0.25">
      <c r="A29" s="80" t="s">
        <v>79</v>
      </c>
      <c r="B29" s="87" t="s">
        <v>46</v>
      </c>
      <c r="C29" s="82"/>
      <c r="D29" s="82"/>
      <c r="E29" s="82"/>
      <c r="F29" s="82"/>
      <c r="G29" s="82"/>
      <c r="H29" s="83">
        <v>0</v>
      </c>
      <c r="I29" s="83">
        <v>0</v>
      </c>
      <c r="J29" s="83">
        <v>0</v>
      </c>
      <c r="K29" s="82"/>
      <c r="L29" s="82"/>
      <c r="M29" s="82"/>
      <c r="N29" s="82"/>
      <c r="O29" s="82"/>
      <c r="P29" s="82"/>
      <c r="Q29" s="82"/>
      <c r="R29" s="84">
        <f t="shared" si="0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</row>
    <row r="30" spans="1:38" s="72" customFormat="1" ht="12" customHeight="1" x14ac:dyDescent="0.25">
      <c r="A30" s="80" t="s">
        <v>18</v>
      </c>
      <c r="B30" s="81" t="s">
        <v>32</v>
      </c>
      <c r="C30" s="82"/>
      <c r="D30" s="82"/>
      <c r="E30" s="82"/>
      <c r="F30" s="82"/>
      <c r="G30" s="82">
        <v>1</v>
      </c>
      <c r="H30" s="83">
        <v>0</v>
      </c>
      <c r="I30" s="83">
        <v>0</v>
      </c>
      <c r="J30" s="83">
        <v>0</v>
      </c>
      <c r="K30" s="82">
        <v>11</v>
      </c>
      <c r="L30" s="82">
        <v>1</v>
      </c>
      <c r="M30" s="82"/>
      <c r="N30" s="82"/>
      <c r="O30" s="82"/>
      <c r="P30" s="82"/>
      <c r="Q30" s="82">
        <v>5</v>
      </c>
      <c r="R30" s="84">
        <f t="shared" si="0"/>
        <v>18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</row>
    <row r="31" spans="1:38" s="72" customFormat="1" ht="12" customHeight="1" x14ac:dyDescent="0.25">
      <c r="A31" s="80" t="s">
        <v>19</v>
      </c>
      <c r="B31" s="81" t="s">
        <v>33</v>
      </c>
      <c r="C31" s="82"/>
      <c r="D31" s="82"/>
      <c r="E31" s="82"/>
      <c r="F31" s="82"/>
      <c r="G31" s="82"/>
      <c r="H31" s="83">
        <v>0</v>
      </c>
      <c r="I31" s="83">
        <v>0</v>
      </c>
      <c r="J31" s="83">
        <v>0</v>
      </c>
      <c r="K31" s="82">
        <v>9</v>
      </c>
      <c r="L31" s="82"/>
      <c r="M31" s="82"/>
      <c r="N31" s="82"/>
      <c r="O31" s="82"/>
      <c r="P31" s="82"/>
      <c r="Q31" s="82">
        <v>7</v>
      </c>
      <c r="R31" s="84">
        <f t="shared" si="0"/>
        <v>16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</row>
    <row r="32" spans="1:38" s="72" customFormat="1" ht="12" customHeight="1" x14ac:dyDescent="0.25">
      <c r="A32" s="80" t="s">
        <v>20</v>
      </c>
      <c r="B32" s="81" t="s">
        <v>34</v>
      </c>
      <c r="C32" s="82"/>
      <c r="D32" s="82"/>
      <c r="E32" s="82"/>
      <c r="F32" s="82"/>
      <c r="G32" s="82">
        <v>1</v>
      </c>
      <c r="H32" s="83">
        <v>0</v>
      </c>
      <c r="I32" s="83">
        <v>0</v>
      </c>
      <c r="J32" s="83">
        <v>0</v>
      </c>
      <c r="K32" s="82">
        <v>9</v>
      </c>
      <c r="L32" s="82">
        <v>1</v>
      </c>
      <c r="M32" s="82"/>
      <c r="N32" s="82"/>
      <c r="O32" s="82"/>
      <c r="P32" s="82"/>
      <c r="Q32" s="82">
        <v>5</v>
      </c>
      <c r="R32" s="84">
        <f t="shared" si="0"/>
        <v>16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</row>
    <row r="33" spans="1:38" s="72" customFormat="1" ht="12" customHeight="1" x14ac:dyDescent="0.25">
      <c r="A33" s="80" t="s">
        <v>21</v>
      </c>
      <c r="B33" s="81" t="s">
        <v>35</v>
      </c>
      <c r="C33" s="82"/>
      <c r="D33" s="82"/>
      <c r="E33" s="82"/>
      <c r="F33" s="82"/>
      <c r="G33" s="82"/>
      <c r="H33" s="83">
        <v>0</v>
      </c>
      <c r="I33" s="83">
        <v>0</v>
      </c>
      <c r="J33" s="83">
        <v>0</v>
      </c>
      <c r="K33" s="82"/>
      <c r="L33" s="82"/>
      <c r="M33" s="82"/>
      <c r="N33" s="82"/>
      <c r="O33" s="82"/>
      <c r="P33" s="82"/>
      <c r="Q33" s="82"/>
      <c r="R33" s="84">
        <f t="shared" si="0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</row>
    <row r="34" spans="1:38" s="72" customFormat="1" ht="12" customHeight="1" x14ac:dyDescent="0.25">
      <c r="A34" s="80" t="s">
        <v>22</v>
      </c>
      <c r="B34" s="81" t="s">
        <v>36</v>
      </c>
      <c r="C34" s="82"/>
      <c r="D34" s="82"/>
      <c r="E34" s="82"/>
      <c r="F34" s="82"/>
      <c r="G34" s="82"/>
      <c r="H34" s="83">
        <v>0</v>
      </c>
      <c r="I34" s="83">
        <v>0</v>
      </c>
      <c r="J34" s="83">
        <v>0</v>
      </c>
      <c r="K34" s="82"/>
      <c r="L34" s="82"/>
      <c r="M34" s="82"/>
      <c r="N34" s="82"/>
      <c r="O34" s="82"/>
      <c r="P34" s="82"/>
      <c r="Q34" s="82">
        <v>1</v>
      </c>
      <c r="R34" s="84">
        <f t="shared" si="0"/>
        <v>1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</row>
    <row r="35" spans="1:38" s="72" customFormat="1" ht="12" customHeight="1" x14ac:dyDescent="0.25">
      <c r="A35" s="80" t="s">
        <v>23</v>
      </c>
      <c r="B35" s="81" t="s">
        <v>58</v>
      </c>
      <c r="C35" s="82"/>
      <c r="D35" s="82"/>
      <c r="E35" s="82"/>
      <c r="F35" s="82"/>
      <c r="G35" s="82"/>
      <c r="H35" s="83">
        <v>0</v>
      </c>
      <c r="I35" s="83">
        <v>0</v>
      </c>
      <c r="J35" s="83">
        <v>0</v>
      </c>
      <c r="K35" s="82"/>
      <c r="L35" s="82"/>
      <c r="M35" s="82"/>
      <c r="N35" s="82"/>
      <c r="O35" s="82"/>
      <c r="P35" s="82"/>
      <c r="Q35" s="82"/>
      <c r="R35" s="84">
        <f t="shared" si="0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</row>
    <row r="36" spans="1:38" s="72" customFormat="1" ht="12" customHeight="1" x14ac:dyDescent="0.25">
      <c r="A36" s="80" t="s">
        <v>24</v>
      </c>
      <c r="B36" s="81" t="s">
        <v>190</v>
      </c>
      <c r="C36" s="82"/>
      <c r="D36" s="82"/>
      <c r="E36" s="82"/>
      <c r="F36" s="82"/>
      <c r="G36" s="82"/>
      <c r="H36" s="83">
        <v>0</v>
      </c>
      <c r="I36" s="83">
        <v>0</v>
      </c>
      <c r="J36" s="83">
        <v>0</v>
      </c>
      <c r="K36" s="82"/>
      <c r="L36" s="82"/>
      <c r="M36" s="82"/>
      <c r="N36" s="82"/>
      <c r="O36" s="82"/>
      <c r="P36" s="82"/>
      <c r="Q36" s="82"/>
      <c r="R36" s="84">
        <f t="shared" si="0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</row>
    <row r="37" spans="1:38" s="72" customFormat="1" ht="12" customHeight="1" x14ac:dyDescent="0.25">
      <c r="A37" s="80" t="s">
        <v>25</v>
      </c>
      <c r="B37" s="81" t="s">
        <v>64</v>
      </c>
      <c r="C37" s="82"/>
      <c r="D37" s="82"/>
      <c r="E37" s="82"/>
      <c r="F37" s="82"/>
      <c r="G37" s="82"/>
      <c r="H37" s="83">
        <v>0</v>
      </c>
      <c r="I37" s="83">
        <v>0</v>
      </c>
      <c r="J37" s="83">
        <v>0</v>
      </c>
      <c r="K37" s="82"/>
      <c r="L37" s="82"/>
      <c r="M37" s="82"/>
      <c r="N37" s="82"/>
      <c r="O37" s="82"/>
      <c r="P37" s="82"/>
      <c r="Q37" s="82"/>
      <c r="R37" s="84">
        <f t="shared" si="0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</row>
    <row r="38" spans="1:38" s="72" customFormat="1" ht="12" customHeight="1" x14ac:dyDescent="0.25">
      <c r="A38" s="80" t="s">
        <v>26</v>
      </c>
      <c r="B38" s="81" t="s">
        <v>60</v>
      </c>
      <c r="C38" s="82"/>
      <c r="D38" s="82"/>
      <c r="E38" s="82"/>
      <c r="F38" s="82"/>
      <c r="G38" s="82"/>
      <c r="H38" s="83">
        <v>0</v>
      </c>
      <c r="I38" s="83">
        <v>0</v>
      </c>
      <c r="J38" s="83">
        <v>0</v>
      </c>
      <c r="K38" s="82"/>
      <c r="L38" s="82"/>
      <c r="M38" s="82"/>
      <c r="N38" s="82"/>
      <c r="O38" s="82"/>
      <c r="P38" s="82"/>
      <c r="Q38" s="82"/>
      <c r="R38" s="84">
        <f t="shared" si="0"/>
        <v>0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</row>
    <row r="39" spans="1:38" s="72" customFormat="1" ht="12" customHeight="1" x14ac:dyDescent="0.25">
      <c r="A39" s="80" t="s">
        <v>27</v>
      </c>
      <c r="B39" s="81" t="s">
        <v>59</v>
      </c>
      <c r="C39" s="82"/>
      <c r="D39" s="82"/>
      <c r="E39" s="82"/>
      <c r="F39" s="82"/>
      <c r="G39" s="82"/>
      <c r="H39" s="83">
        <v>0</v>
      </c>
      <c r="I39" s="83">
        <v>0</v>
      </c>
      <c r="J39" s="83">
        <v>0</v>
      </c>
      <c r="K39" s="82"/>
      <c r="L39" s="82"/>
      <c r="M39" s="82"/>
      <c r="N39" s="82"/>
      <c r="O39" s="82"/>
      <c r="P39" s="82"/>
      <c r="Q39" s="82"/>
      <c r="R39" s="84">
        <f t="shared" si="0"/>
        <v>0</v>
      </c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</row>
    <row r="40" spans="1:38" s="72" customFormat="1" ht="12" customHeight="1" x14ac:dyDescent="0.25">
      <c r="A40" s="80" t="s">
        <v>66</v>
      </c>
      <c r="B40" s="81" t="s">
        <v>62</v>
      </c>
      <c r="C40" s="82"/>
      <c r="D40" s="82"/>
      <c r="E40" s="82"/>
      <c r="F40" s="82"/>
      <c r="G40" s="82"/>
      <c r="H40" s="83">
        <v>0</v>
      </c>
      <c r="I40" s="83">
        <v>0</v>
      </c>
      <c r="J40" s="83">
        <v>0</v>
      </c>
      <c r="K40" s="82"/>
      <c r="L40" s="82"/>
      <c r="M40" s="82"/>
      <c r="N40" s="82"/>
      <c r="O40" s="82"/>
      <c r="P40" s="82"/>
      <c r="Q40" s="82"/>
      <c r="R40" s="84">
        <f t="shared" si="0"/>
        <v>0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</row>
    <row r="41" spans="1:38" s="72" customFormat="1" ht="12" customHeight="1" x14ac:dyDescent="0.25">
      <c r="A41" s="80" t="s">
        <v>80</v>
      </c>
      <c r="B41" s="81" t="s">
        <v>63</v>
      </c>
      <c r="C41" s="82"/>
      <c r="D41" s="82"/>
      <c r="E41" s="82"/>
      <c r="F41" s="82"/>
      <c r="G41" s="82"/>
      <c r="H41" s="83">
        <v>0</v>
      </c>
      <c r="I41" s="83">
        <v>0</v>
      </c>
      <c r="J41" s="83">
        <v>0</v>
      </c>
      <c r="K41" s="82"/>
      <c r="L41" s="82"/>
      <c r="M41" s="82"/>
      <c r="N41" s="82"/>
      <c r="O41" s="82"/>
      <c r="P41" s="82"/>
      <c r="Q41" s="82"/>
      <c r="R41" s="84">
        <f t="shared" si="0"/>
        <v>0</v>
      </c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</row>
    <row r="42" spans="1:38" s="72" customFormat="1" ht="12" customHeight="1" x14ac:dyDescent="0.25">
      <c r="A42" s="80" t="s">
        <v>81</v>
      </c>
      <c r="B42" s="81" t="s">
        <v>43</v>
      </c>
      <c r="C42" s="82"/>
      <c r="D42" s="82"/>
      <c r="E42" s="82"/>
      <c r="F42" s="82"/>
      <c r="G42" s="82"/>
      <c r="H42" s="83">
        <v>0</v>
      </c>
      <c r="I42" s="83">
        <v>0</v>
      </c>
      <c r="J42" s="83">
        <v>0</v>
      </c>
      <c r="K42" s="82"/>
      <c r="L42" s="82"/>
      <c r="M42" s="82"/>
      <c r="N42" s="82"/>
      <c r="O42" s="82"/>
      <c r="P42" s="82"/>
      <c r="Q42" s="82"/>
      <c r="R42" s="84">
        <f t="shared" si="0"/>
        <v>0</v>
      </c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</row>
    <row r="43" spans="1:38" s="72" customFormat="1" ht="22.5" customHeight="1" x14ac:dyDescent="0.25">
      <c r="A43" s="80" t="s">
        <v>82</v>
      </c>
      <c r="B43" s="81" t="s">
        <v>84</v>
      </c>
      <c r="C43" s="82"/>
      <c r="D43" s="82"/>
      <c r="E43" s="82"/>
      <c r="F43" s="82"/>
      <c r="G43" s="82">
        <v>1</v>
      </c>
      <c r="H43" s="83">
        <v>0</v>
      </c>
      <c r="I43" s="83">
        <v>0</v>
      </c>
      <c r="J43" s="83">
        <v>0</v>
      </c>
      <c r="K43" s="82">
        <v>1</v>
      </c>
      <c r="L43" s="82"/>
      <c r="M43" s="82"/>
      <c r="N43" s="82"/>
      <c r="O43" s="82"/>
      <c r="P43" s="82"/>
      <c r="Q43" s="82"/>
      <c r="R43" s="84">
        <f t="shared" si="0"/>
        <v>2</v>
      </c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</row>
    <row r="44" spans="1:38" s="72" customFormat="1" ht="23.25" customHeight="1" x14ac:dyDescent="0.25">
      <c r="A44" s="80" t="s">
        <v>88</v>
      </c>
      <c r="B44" s="81" t="s">
        <v>193</v>
      </c>
      <c r="C44" s="82"/>
      <c r="D44" s="82"/>
      <c r="E44" s="82"/>
      <c r="F44" s="82"/>
      <c r="G44" s="82"/>
      <c r="H44" s="83">
        <v>0</v>
      </c>
      <c r="I44" s="83">
        <v>0</v>
      </c>
      <c r="J44" s="83">
        <v>0</v>
      </c>
      <c r="K44" s="82"/>
      <c r="L44" s="82"/>
      <c r="M44" s="82"/>
      <c r="N44" s="82"/>
      <c r="O44" s="82"/>
      <c r="P44" s="82"/>
      <c r="Q44" s="82"/>
      <c r="R44" s="84">
        <f t="shared" si="0"/>
        <v>0</v>
      </c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</row>
    <row r="45" spans="1:38" s="72" customFormat="1" ht="12" customHeight="1" x14ac:dyDescent="0.25">
      <c r="A45" s="80" t="s">
        <v>156</v>
      </c>
      <c r="B45" s="81" t="s">
        <v>83</v>
      </c>
      <c r="C45" s="82"/>
      <c r="D45" s="82"/>
      <c r="E45" s="82"/>
      <c r="F45" s="82"/>
      <c r="G45" s="82"/>
      <c r="H45" s="83">
        <v>0</v>
      </c>
      <c r="I45" s="83">
        <v>0</v>
      </c>
      <c r="J45" s="83">
        <v>0</v>
      </c>
      <c r="K45" s="82"/>
      <c r="L45" s="82"/>
      <c r="M45" s="82"/>
      <c r="N45" s="82"/>
      <c r="O45" s="82"/>
      <c r="P45" s="82"/>
      <c r="Q45" s="82"/>
      <c r="R45" s="84">
        <f t="shared" si="0"/>
        <v>0</v>
      </c>
      <c r="S45" s="71"/>
      <c r="T45" s="71"/>
      <c r="U45" s="71"/>
      <c r="V45" s="88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</row>
    <row r="46" spans="1:38" s="72" customFormat="1" ht="12.75" customHeight="1" x14ac:dyDescent="0.25">
      <c r="A46" s="89"/>
      <c r="B46" s="90"/>
      <c r="C46" s="91">
        <f t="shared" ref="C46:R46" si="5">SUM(C21:C26,C28:C44,C17,C13,C8,C6:C7,C11,C12)</f>
        <v>0</v>
      </c>
      <c r="D46" s="91">
        <f t="shared" si="5"/>
        <v>0</v>
      </c>
      <c r="E46" s="91">
        <f t="shared" si="5"/>
        <v>0</v>
      </c>
      <c r="F46" s="91">
        <f t="shared" si="5"/>
        <v>0</v>
      </c>
      <c r="G46" s="91">
        <f t="shared" si="5"/>
        <v>4</v>
      </c>
      <c r="H46" s="91">
        <f t="shared" si="5"/>
        <v>0</v>
      </c>
      <c r="I46" s="91">
        <f t="shared" si="5"/>
        <v>3</v>
      </c>
      <c r="J46" s="91">
        <f t="shared" si="5"/>
        <v>0</v>
      </c>
      <c r="K46" s="91">
        <f t="shared" si="5"/>
        <v>38</v>
      </c>
      <c r="L46" s="91">
        <f t="shared" si="5"/>
        <v>21</v>
      </c>
      <c r="M46" s="91">
        <f t="shared" si="5"/>
        <v>0</v>
      </c>
      <c r="N46" s="91">
        <f t="shared" si="5"/>
        <v>0</v>
      </c>
      <c r="O46" s="91">
        <f t="shared" si="5"/>
        <v>0</v>
      </c>
      <c r="P46" s="91">
        <f t="shared" si="5"/>
        <v>0</v>
      </c>
      <c r="Q46" s="91">
        <f t="shared" si="5"/>
        <v>20</v>
      </c>
      <c r="R46" s="91">
        <f t="shared" si="5"/>
        <v>86</v>
      </c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</row>
    <row r="47" spans="1:38" s="72" customFormat="1" ht="12.75" customHeight="1" x14ac:dyDescent="0.25">
      <c r="A47" s="89"/>
      <c r="B47" s="90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</row>
    <row r="48" spans="1:38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4:J16 H18:J26 H28:J44">
    <cfRule type="cellIs" dxfId="77" priority="1" stopIfTrue="1" operator="equal">
      <formula>0</formula>
    </cfRule>
  </conditionalFormatting>
  <conditionalFormatting sqref="H45:J45">
    <cfRule type="cellIs" dxfId="76" priority="2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1:AM50"/>
  <sheetViews>
    <sheetView workbookViewId="0">
      <selection activeCell="X18" sqref="X18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226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1</v>
      </c>
      <c r="J8" s="61">
        <f t="shared" si="0"/>
        <v>0</v>
      </c>
      <c r="K8" s="50">
        <f t="shared" si="0"/>
        <v>14</v>
      </c>
      <c r="L8" s="50">
        <f t="shared" si="0"/>
        <v>1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16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1</v>
      </c>
      <c r="J10" s="59">
        <v>0</v>
      </c>
      <c r="K10" s="58">
        <v>14</v>
      </c>
      <c r="L10" s="58">
        <v>1</v>
      </c>
      <c r="M10" s="58"/>
      <c r="N10" s="58"/>
      <c r="O10" s="58"/>
      <c r="P10" s="58"/>
      <c r="Q10" s="58"/>
      <c r="R10" s="60">
        <f t="shared" ref="R10:R43" si="1">SUM(C10:Q10)</f>
        <v>16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15</v>
      </c>
      <c r="L17" s="62">
        <f t="shared" si="3"/>
        <v>1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16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>
        <v>3</v>
      </c>
      <c r="L18" s="58"/>
      <c r="M18" s="58"/>
      <c r="N18" s="58"/>
      <c r="O18" s="58"/>
      <c r="P18" s="58"/>
      <c r="Q18" s="58"/>
      <c r="R18" s="60">
        <f t="shared" si="1"/>
        <v>3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10</v>
      </c>
      <c r="L19" s="58"/>
      <c r="M19" s="58"/>
      <c r="N19" s="58"/>
      <c r="O19" s="58"/>
      <c r="P19" s="58"/>
      <c r="Q19" s="58"/>
      <c r="R19" s="60">
        <f t="shared" si="1"/>
        <v>10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>
        <v>2</v>
      </c>
      <c r="L20" s="58">
        <v>1</v>
      </c>
      <c r="M20" s="58"/>
      <c r="N20" s="58"/>
      <c r="O20" s="58"/>
      <c r="P20" s="58"/>
      <c r="Q20" s="58"/>
      <c r="R20" s="60">
        <f t="shared" si="1"/>
        <v>3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1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1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1</v>
      </c>
      <c r="J30" s="59">
        <v>0</v>
      </c>
      <c r="K30" s="58">
        <v>15</v>
      </c>
      <c r="L30" s="58">
        <v>1</v>
      </c>
      <c r="M30" s="58"/>
      <c r="N30" s="58"/>
      <c r="O30" s="58"/>
      <c r="P30" s="58"/>
      <c r="Q30" s="58"/>
      <c r="R30" s="60">
        <f t="shared" si="1"/>
        <v>17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14</v>
      </c>
      <c r="L31" s="58">
        <v>1</v>
      </c>
      <c r="M31" s="58"/>
      <c r="N31" s="58"/>
      <c r="O31" s="58"/>
      <c r="P31" s="58"/>
      <c r="Q31" s="58"/>
      <c r="R31" s="60">
        <f t="shared" si="1"/>
        <v>15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1</v>
      </c>
      <c r="J32" s="59">
        <v>0</v>
      </c>
      <c r="K32" s="58">
        <v>11</v>
      </c>
      <c r="L32" s="58">
        <v>1</v>
      </c>
      <c r="M32" s="58"/>
      <c r="N32" s="58"/>
      <c r="O32" s="58"/>
      <c r="P32" s="58"/>
      <c r="Q32" s="58"/>
      <c r="R32" s="60">
        <f t="shared" si="1"/>
        <v>13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2</v>
      </c>
      <c r="J34" s="59">
        <v>0</v>
      </c>
      <c r="K34" s="58">
        <v>1</v>
      </c>
      <c r="L34" s="58"/>
      <c r="M34" s="58"/>
      <c r="N34" s="58"/>
      <c r="O34" s="58"/>
      <c r="P34" s="58"/>
      <c r="Q34" s="58"/>
      <c r="R34" s="60">
        <f t="shared" si="1"/>
        <v>3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>
        <v>1</v>
      </c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1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>
        <v>1</v>
      </c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1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4</v>
      </c>
      <c r="L43" s="58"/>
      <c r="M43" s="58"/>
      <c r="N43" s="58"/>
      <c r="O43" s="58"/>
      <c r="P43" s="58"/>
      <c r="Q43" s="58"/>
      <c r="R43" s="60">
        <f t="shared" si="1"/>
        <v>4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2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6</v>
      </c>
      <c r="J46" s="68">
        <f>SUM(J21:J26,J28:J44,J17,J13,J8,J6:J7,J11,J12)</f>
        <v>0</v>
      </c>
      <c r="K46" s="68">
        <f>SUM(K21:K26,K28:K44,K17,K13,K8,K6:K7,K11,K12)</f>
        <v>74</v>
      </c>
      <c r="L46" s="68">
        <f t="shared" si="5"/>
        <v>5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0</v>
      </c>
      <c r="R46" s="68">
        <f>SUM(R21:R26,R28:R44,R17,R13,R8,R6:R7,R11,R12)</f>
        <v>87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75" priority="2" stopIfTrue="1" operator="equal">
      <formula>0</formula>
    </cfRule>
  </conditionalFormatting>
  <conditionalFormatting sqref="H45:J45">
    <cfRule type="cellIs" dxfId="7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AM50"/>
  <sheetViews>
    <sheetView workbookViewId="0">
      <selection activeCell="Z32" sqref="Z32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50">
        <f t="shared" si="0"/>
        <v>1</v>
      </c>
      <c r="L8" s="50">
        <f t="shared" si="0"/>
        <v>1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2</v>
      </c>
      <c r="R8" s="60">
        <f>SUM(C8:Q8)</f>
        <v>4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0</v>
      </c>
      <c r="J10" s="59">
        <v>0</v>
      </c>
      <c r="K10" s="58">
        <v>1</v>
      </c>
      <c r="L10" s="58">
        <v>1</v>
      </c>
      <c r="M10" s="58"/>
      <c r="N10" s="58"/>
      <c r="O10" s="58"/>
      <c r="P10" s="58"/>
      <c r="Q10" s="58">
        <v>2</v>
      </c>
      <c r="R10" s="60">
        <f t="shared" ref="R10:R43" si="1">SUM(C10:Q10)</f>
        <v>4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4</v>
      </c>
      <c r="I17" s="62">
        <f t="shared" si="3"/>
        <v>0</v>
      </c>
      <c r="J17" s="62">
        <f t="shared" si="3"/>
        <v>0</v>
      </c>
      <c r="K17" s="62">
        <f t="shared" si="3"/>
        <v>8</v>
      </c>
      <c r="L17" s="62">
        <f t="shared" si="3"/>
        <v>2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14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/>
      <c r="L18" s="58"/>
      <c r="M18" s="58"/>
      <c r="N18" s="58"/>
      <c r="O18" s="58"/>
      <c r="P18" s="58"/>
      <c r="Q18" s="58"/>
      <c r="R18" s="60">
        <f t="shared" si="1"/>
        <v>0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1</v>
      </c>
      <c r="I19" s="59">
        <v>0</v>
      </c>
      <c r="J19" s="59">
        <v>0</v>
      </c>
      <c r="K19" s="58">
        <v>7</v>
      </c>
      <c r="L19" s="58">
        <v>1</v>
      </c>
      <c r="M19" s="58"/>
      <c r="N19" s="58"/>
      <c r="O19" s="58"/>
      <c r="P19" s="58"/>
      <c r="Q19" s="58"/>
      <c r="R19" s="60">
        <f t="shared" si="1"/>
        <v>9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3</v>
      </c>
      <c r="I20" s="59">
        <v>0</v>
      </c>
      <c r="J20" s="59">
        <v>0</v>
      </c>
      <c r="K20" s="58">
        <v>1</v>
      </c>
      <c r="L20" s="58">
        <v>1</v>
      </c>
      <c r="M20" s="58"/>
      <c r="N20" s="58"/>
      <c r="O20" s="58"/>
      <c r="P20" s="58"/>
      <c r="Q20" s="58"/>
      <c r="R20" s="60">
        <f t="shared" si="1"/>
        <v>5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>
        <v>2</v>
      </c>
      <c r="Q23" s="58"/>
      <c r="R23" s="60">
        <f t="shared" si="1"/>
        <v>2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10</v>
      </c>
      <c r="L30" s="58">
        <v>1</v>
      </c>
      <c r="M30" s="58"/>
      <c r="N30" s="58"/>
      <c r="O30" s="58"/>
      <c r="P30" s="58">
        <v>2</v>
      </c>
      <c r="Q30" s="58">
        <v>9</v>
      </c>
      <c r="R30" s="60">
        <f t="shared" si="1"/>
        <v>22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3</v>
      </c>
      <c r="I31" s="59">
        <v>0</v>
      </c>
      <c r="J31" s="59">
        <v>0</v>
      </c>
      <c r="K31" s="58">
        <v>10</v>
      </c>
      <c r="L31" s="58">
        <v>1</v>
      </c>
      <c r="M31" s="58"/>
      <c r="N31" s="58"/>
      <c r="O31" s="58"/>
      <c r="P31" s="58">
        <v>10</v>
      </c>
      <c r="Q31" s="58">
        <v>9</v>
      </c>
      <c r="R31" s="60">
        <f t="shared" si="1"/>
        <v>33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0</v>
      </c>
      <c r="J32" s="59">
        <v>0</v>
      </c>
      <c r="K32" s="58">
        <v>9</v>
      </c>
      <c r="L32" s="58"/>
      <c r="M32" s="58"/>
      <c r="N32" s="58"/>
      <c r="O32" s="58"/>
      <c r="P32" s="58"/>
      <c r="Q32" s="58">
        <v>6</v>
      </c>
      <c r="R32" s="60">
        <f t="shared" si="1"/>
        <v>15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/>
      <c r="L34" s="58"/>
      <c r="M34" s="58"/>
      <c r="N34" s="58"/>
      <c r="O34" s="58"/>
      <c r="P34" s="58">
        <v>2</v>
      </c>
      <c r="Q34" s="58"/>
      <c r="R34" s="60">
        <f t="shared" si="1"/>
        <v>2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1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1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1</v>
      </c>
      <c r="I43" s="59">
        <v>0</v>
      </c>
      <c r="J43" s="59">
        <v>0</v>
      </c>
      <c r="K43" s="58">
        <v>2</v>
      </c>
      <c r="L43" s="58">
        <v>1</v>
      </c>
      <c r="M43" s="58"/>
      <c r="N43" s="58"/>
      <c r="O43" s="58"/>
      <c r="P43" s="58"/>
      <c r="Q43" s="58">
        <v>1</v>
      </c>
      <c r="R43" s="60">
        <f t="shared" si="1"/>
        <v>5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>
        <v>4.5</v>
      </c>
      <c r="R45" s="60">
        <f>SUM(C45:Q45)</f>
        <v>4.5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9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40</v>
      </c>
      <c r="L46" s="68">
        <f t="shared" si="5"/>
        <v>6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16</v>
      </c>
      <c r="Q46" s="68">
        <f t="shared" si="5"/>
        <v>27</v>
      </c>
      <c r="R46" s="68">
        <f>SUM(R21:R26,R28:R44,R17,R13,R8,R6:R7,R11,R12)</f>
        <v>98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73" priority="2" stopIfTrue="1" operator="equal">
      <formula>0</formula>
    </cfRule>
  </conditionalFormatting>
  <conditionalFormatting sqref="H45:J45">
    <cfRule type="cellIs" dxfId="7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AM50"/>
  <sheetViews>
    <sheetView workbookViewId="0">
      <selection activeCell="Y18" sqref="Y18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228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>
        <v>1</v>
      </c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1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1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1</v>
      </c>
      <c r="I8" s="61">
        <f t="shared" si="0"/>
        <v>0</v>
      </c>
      <c r="J8" s="61">
        <f t="shared" si="0"/>
        <v>0</v>
      </c>
      <c r="K8" s="50">
        <f t="shared" si="0"/>
        <v>9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11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>
        <v>1</v>
      </c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1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1</v>
      </c>
      <c r="I10" s="59">
        <v>0</v>
      </c>
      <c r="J10" s="59">
        <v>0</v>
      </c>
      <c r="K10" s="58">
        <v>9</v>
      </c>
      <c r="L10" s="58"/>
      <c r="M10" s="58"/>
      <c r="N10" s="58"/>
      <c r="O10" s="58"/>
      <c r="P10" s="58"/>
      <c r="Q10" s="58"/>
      <c r="R10" s="60">
        <f t="shared" ref="R10:R43" si="1">SUM(C10:Q10)</f>
        <v>10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>
        <v>1</v>
      </c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1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2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2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2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2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2</v>
      </c>
      <c r="D17" s="62">
        <f t="shared" ref="D17:Q17" si="3">D18+D19+D20</f>
        <v>1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12</v>
      </c>
      <c r="I17" s="62">
        <f t="shared" si="3"/>
        <v>0</v>
      </c>
      <c r="J17" s="62">
        <f t="shared" si="3"/>
        <v>0</v>
      </c>
      <c r="K17" s="62">
        <f t="shared" si="3"/>
        <v>16</v>
      </c>
      <c r="L17" s="62">
        <f t="shared" si="3"/>
        <v>1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32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>
        <v>1</v>
      </c>
      <c r="E18" s="58"/>
      <c r="F18" s="58"/>
      <c r="G18" s="58"/>
      <c r="H18" s="59">
        <v>1</v>
      </c>
      <c r="I18" s="59">
        <v>0</v>
      </c>
      <c r="J18" s="59">
        <v>0</v>
      </c>
      <c r="K18" s="58">
        <v>5</v>
      </c>
      <c r="L18" s="58"/>
      <c r="M18" s="58"/>
      <c r="N18" s="58"/>
      <c r="O18" s="58"/>
      <c r="P18" s="58"/>
      <c r="Q18" s="58"/>
      <c r="R18" s="60">
        <f t="shared" si="1"/>
        <v>7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3</v>
      </c>
      <c r="I19" s="59">
        <v>0</v>
      </c>
      <c r="J19" s="59">
        <v>0</v>
      </c>
      <c r="K19" s="58">
        <v>5</v>
      </c>
      <c r="L19" s="58"/>
      <c r="M19" s="58"/>
      <c r="N19" s="58"/>
      <c r="O19" s="58"/>
      <c r="P19" s="58"/>
      <c r="Q19" s="58"/>
      <c r="R19" s="60">
        <f t="shared" si="1"/>
        <v>8</v>
      </c>
    </row>
    <row r="20" spans="1:18" s="53" customFormat="1" ht="12" customHeight="1" x14ac:dyDescent="0.2">
      <c r="A20" s="8" t="s">
        <v>77</v>
      </c>
      <c r="B20" s="17" t="s">
        <v>47</v>
      </c>
      <c r="C20" s="58">
        <v>2</v>
      </c>
      <c r="D20" s="58"/>
      <c r="E20" s="58"/>
      <c r="F20" s="58"/>
      <c r="G20" s="58"/>
      <c r="H20" s="59">
        <v>8</v>
      </c>
      <c r="I20" s="59">
        <v>0</v>
      </c>
      <c r="J20" s="59">
        <v>0</v>
      </c>
      <c r="K20" s="58">
        <v>6</v>
      </c>
      <c r="L20" s="58">
        <v>1</v>
      </c>
      <c r="M20" s="58"/>
      <c r="N20" s="58"/>
      <c r="O20" s="58"/>
      <c r="P20" s="58"/>
      <c r="Q20" s="58"/>
      <c r="R20" s="60">
        <f t="shared" si="1"/>
        <v>17</v>
      </c>
    </row>
    <row r="21" spans="1:18" s="53" customFormat="1" ht="12" customHeight="1" x14ac:dyDescent="0.2">
      <c r="A21" s="8" t="s">
        <v>11</v>
      </c>
      <c r="B21" s="13" t="s">
        <v>38</v>
      </c>
      <c r="C21" s="58">
        <v>1</v>
      </c>
      <c r="D21" s="58"/>
      <c r="E21" s="58"/>
      <c r="F21" s="58"/>
      <c r="G21" s="58"/>
      <c r="H21" s="59">
        <v>1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2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1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1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>
        <v>1</v>
      </c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1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1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1</v>
      </c>
    </row>
    <row r="28" spans="1:18" s="53" customFormat="1" ht="12" customHeight="1" x14ac:dyDescent="0.2">
      <c r="A28" s="8" t="s">
        <v>78</v>
      </c>
      <c r="B28" s="14" t="s">
        <v>45</v>
      </c>
      <c r="C28" s="58">
        <v>1</v>
      </c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1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18</v>
      </c>
      <c r="L30" s="58"/>
      <c r="M30" s="58"/>
      <c r="N30" s="58">
        <v>1</v>
      </c>
      <c r="O30" s="58"/>
      <c r="P30" s="58"/>
      <c r="Q30" s="58"/>
      <c r="R30" s="60">
        <f t="shared" si="1"/>
        <v>19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13</v>
      </c>
      <c r="L31" s="58"/>
      <c r="M31" s="58"/>
      <c r="N31" s="58"/>
      <c r="O31" s="58"/>
      <c r="P31" s="58"/>
      <c r="Q31" s="58"/>
      <c r="R31" s="60">
        <f t="shared" si="1"/>
        <v>13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>
        <v>2</v>
      </c>
      <c r="E32" s="58"/>
      <c r="F32" s="58"/>
      <c r="G32" s="58"/>
      <c r="H32" s="59">
        <v>0</v>
      </c>
      <c r="I32" s="59">
        <v>0</v>
      </c>
      <c r="J32" s="59">
        <v>0</v>
      </c>
      <c r="K32" s="58">
        <v>9</v>
      </c>
      <c r="L32" s="58"/>
      <c r="M32" s="58"/>
      <c r="N32" s="58">
        <v>1</v>
      </c>
      <c r="O32" s="58"/>
      <c r="P32" s="58"/>
      <c r="Q32" s="58"/>
      <c r="R32" s="60">
        <f t="shared" si="1"/>
        <v>12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>
        <v>4</v>
      </c>
      <c r="E34" s="58"/>
      <c r="F34" s="58"/>
      <c r="G34" s="58"/>
      <c r="H34" s="59">
        <v>0</v>
      </c>
      <c r="I34" s="59">
        <v>0</v>
      </c>
      <c r="J34" s="59">
        <v>0</v>
      </c>
      <c r="K34" s="58"/>
      <c r="L34" s="58"/>
      <c r="M34" s="58"/>
      <c r="N34" s="58"/>
      <c r="O34" s="58"/>
      <c r="P34" s="58"/>
      <c r="Q34" s="58"/>
      <c r="R34" s="60">
        <f t="shared" si="1"/>
        <v>4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>
        <v>1</v>
      </c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1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>
        <v>1</v>
      </c>
      <c r="E43" s="58"/>
      <c r="F43" s="58"/>
      <c r="G43" s="58"/>
      <c r="H43" s="59">
        <v>0</v>
      </c>
      <c r="I43" s="59">
        <v>0</v>
      </c>
      <c r="J43" s="59">
        <v>0</v>
      </c>
      <c r="K43" s="58"/>
      <c r="L43" s="58"/>
      <c r="M43" s="58"/>
      <c r="N43" s="58"/>
      <c r="O43" s="58"/>
      <c r="P43" s="58"/>
      <c r="Q43" s="58"/>
      <c r="R43" s="60">
        <f t="shared" si="1"/>
        <v>1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7</v>
      </c>
      <c r="D46" s="68">
        <f t="shared" ref="D46:Q46" si="5">SUM(D21:D26,D28:D44,D17,D13,D8,D6:D7,D11,D12)</f>
        <v>10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17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65</v>
      </c>
      <c r="L46" s="68">
        <f t="shared" si="5"/>
        <v>1</v>
      </c>
      <c r="M46" s="68">
        <f t="shared" si="5"/>
        <v>0</v>
      </c>
      <c r="N46" s="68">
        <f t="shared" si="5"/>
        <v>2</v>
      </c>
      <c r="O46" s="68">
        <f t="shared" si="5"/>
        <v>0</v>
      </c>
      <c r="P46" s="68">
        <f t="shared" si="5"/>
        <v>0</v>
      </c>
      <c r="Q46" s="68">
        <f t="shared" si="5"/>
        <v>0</v>
      </c>
      <c r="R46" s="68">
        <f>SUM(R21:R26,R28:R44,R17,R13,R8,R6:R7,R11,R12)</f>
        <v>102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71" priority="2" stopIfTrue="1" operator="equal">
      <formula>0</formula>
    </cfRule>
  </conditionalFormatting>
  <conditionalFormatting sqref="H45:J45">
    <cfRule type="cellIs" dxfId="70" priority="1" stopIfTrue="1" operator="equal">
      <formula>0</formula>
    </cfRule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A1:AM50"/>
  <sheetViews>
    <sheetView workbookViewId="0">
      <selection activeCell="V12" sqref="V12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1</v>
      </c>
      <c r="J7" s="59">
        <v>0</v>
      </c>
      <c r="K7" s="58"/>
      <c r="L7" s="58"/>
      <c r="M7" s="58"/>
      <c r="N7" s="58"/>
      <c r="O7" s="58"/>
      <c r="P7" s="58"/>
      <c r="Q7" s="58">
        <v>2</v>
      </c>
      <c r="R7" s="60">
        <f>SUM(C7:Q7)</f>
        <v>3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2</v>
      </c>
      <c r="J8" s="61">
        <f t="shared" si="0"/>
        <v>0</v>
      </c>
      <c r="K8" s="50">
        <f t="shared" si="0"/>
        <v>0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2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2</v>
      </c>
      <c r="J10" s="59">
        <v>0</v>
      </c>
      <c r="K10" s="58"/>
      <c r="L10" s="58"/>
      <c r="M10" s="58"/>
      <c r="N10" s="58"/>
      <c r="O10" s="58"/>
      <c r="P10" s="58"/>
      <c r="Q10" s="58"/>
      <c r="R10" s="60">
        <f t="shared" ref="R10:R43" si="1">SUM(C10:Q10)</f>
        <v>2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1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1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1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1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2</v>
      </c>
      <c r="J17" s="62">
        <f t="shared" si="3"/>
        <v>0</v>
      </c>
      <c r="K17" s="62">
        <f t="shared" si="3"/>
        <v>13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2</v>
      </c>
      <c r="R17" s="60">
        <f t="shared" si="1"/>
        <v>17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>
        <v>3</v>
      </c>
      <c r="L18" s="58"/>
      <c r="M18" s="58"/>
      <c r="N18" s="58"/>
      <c r="O18" s="58"/>
      <c r="P18" s="58"/>
      <c r="Q18" s="58">
        <v>1</v>
      </c>
      <c r="R18" s="60">
        <f t="shared" si="1"/>
        <v>4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10</v>
      </c>
      <c r="L19" s="58"/>
      <c r="M19" s="58"/>
      <c r="N19" s="58"/>
      <c r="O19" s="58"/>
      <c r="P19" s="58"/>
      <c r="Q19" s="58">
        <v>1</v>
      </c>
      <c r="R19" s="60">
        <f t="shared" si="1"/>
        <v>11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2</v>
      </c>
      <c r="J20" s="59">
        <v>0</v>
      </c>
      <c r="K20" s="58"/>
      <c r="L20" s="58"/>
      <c r="M20" s="58"/>
      <c r="N20" s="58"/>
      <c r="O20" s="58"/>
      <c r="P20" s="58"/>
      <c r="Q20" s="58"/>
      <c r="R20" s="60">
        <f t="shared" si="1"/>
        <v>2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>
        <v>1</v>
      </c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1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>
        <v>1</v>
      </c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1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10</v>
      </c>
      <c r="L30" s="58"/>
      <c r="M30" s="58"/>
      <c r="N30" s="58"/>
      <c r="O30" s="58"/>
      <c r="P30" s="58"/>
      <c r="Q30" s="58">
        <v>18</v>
      </c>
      <c r="R30" s="60">
        <f t="shared" si="1"/>
        <v>28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1</v>
      </c>
      <c r="L31" s="58"/>
      <c r="M31" s="58"/>
      <c r="N31" s="58"/>
      <c r="O31" s="58"/>
      <c r="P31" s="58"/>
      <c r="Q31" s="58">
        <v>15</v>
      </c>
      <c r="R31" s="60">
        <f t="shared" si="1"/>
        <v>16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1</v>
      </c>
      <c r="J32" s="59">
        <v>0</v>
      </c>
      <c r="K32" s="58">
        <v>16</v>
      </c>
      <c r="L32" s="58"/>
      <c r="M32" s="58"/>
      <c r="N32" s="58"/>
      <c r="O32" s="58"/>
      <c r="P32" s="58"/>
      <c r="Q32" s="58">
        <v>7</v>
      </c>
      <c r="R32" s="60">
        <f t="shared" si="1"/>
        <v>24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>
        <v>3</v>
      </c>
      <c r="G34" s="58"/>
      <c r="H34" s="59">
        <v>0</v>
      </c>
      <c r="I34" s="59">
        <v>0</v>
      </c>
      <c r="J34" s="59">
        <v>0</v>
      </c>
      <c r="K34" s="58"/>
      <c r="L34" s="58"/>
      <c r="M34" s="58"/>
      <c r="N34" s="58"/>
      <c r="O34" s="58"/>
      <c r="P34" s="58"/>
      <c r="Q34" s="58">
        <v>1</v>
      </c>
      <c r="R34" s="60">
        <f t="shared" si="1"/>
        <v>4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1</v>
      </c>
      <c r="J43" s="59">
        <v>0</v>
      </c>
      <c r="K43" s="58">
        <v>1</v>
      </c>
      <c r="L43" s="58"/>
      <c r="M43" s="58"/>
      <c r="N43" s="58"/>
      <c r="O43" s="58"/>
      <c r="P43" s="58"/>
      <c r="Q43" s="58">
        <v>1</v>
      </c>
      <c r="R43" s="60">
        <f t="shared" si="1"/>
        <v>3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>
        <v>36</v>
      </c>
      <c r="R45" s="60">
        <f>SUM(C45:Q45)</f>
        <v>36</v>
      </c>
      <c r="V45" s="65"/>
    </row>
    <row r="46" spans="1:22" s="53" customFormat="1" x14ac:dyDescent="0.2">
      <c r="A46" s="66"/>
      <c r="B46" s="67"/>
      <c r="C46" s="68">
        <f>SUM(C21:C26,C28:C44,C17,C13,C8,C6:C7,C11,C12)</f>
        <v>1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4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8</v>
      </c>
      <c r="J46" s="68">
        <f>SUM(J21:J26,J28:J44,J17,J13,J8,J6:J7,J11,J12)</f>
        <v>0</v>
      </c>
      <c r="K46" s="68">
        <f>SUM(K21:K26,K28:K44,K17,K13,K8,K6:K7,K11,K12)</f>
        <v>41</v>
      </c>
      <c r="L46" s="68">
        <f t="shared" si="5"/>
        <v>0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46</v>
      </c>
      <c r="R46" s="68">
        <f>SUM(R21:R26,R28:R44,R17,R13,R8,R6:R7,R11,R12)</f>
        <v>100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69" priority="2" stopIfTrue="1" operator="equal">
      <formula>0</formula>
    </cfRule>
  </conditionalFormatting>
  <conditionalFormatting sqref="H45:J45">
    <cfRule type="cellIs" dxfId="6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AM50"/>
  <sheetViews>
    <sheetView workbookViewId="0">
      <selection activeCell="X23" sqref="X23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1</v>
      </c>
      <c r="J8" s="61">
        <f t="shared" si="0"/>
        <v>0</v>
      </c>
      <c r="K8" s="50">
        <f t="shared" si="0"/>
        <v>0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1</v>
      </c>
      <c r="J10" s="59">
        <v>0</v>
      </c>
      <c r="K10" s="58"/>
      <c r="L10" s="58"/>
      <c r="M10" s="58"/>
      <c r="N10" s="58"/>
      <c r="O10" s="58"/>
      <c r="P10" s="58"/>
      <c r="Q10" s="58"/>
      <c r="R10" s="60">
        <f t="shared" ref="R10:R43" si="1">SUM(C10:Q10)</f>
        <v>1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4</v>
      </c>
      <c r="J17" s="62">
        <f t="shared" si="3"/>
        <v>0</v>
      </c>
      <c r="K17" s="62">
        <f t="shared" si="3"/>
        <v>9</v>
      </c>
      <c r="L17" s="62">
        <f t="shared" si="3"/>
        <v>3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16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2</v>
      </c>
      <c r="J18" s="59">
        <v>0</v>
      </c>
      <c r="K18" s="58">
        <v>1</v>
      </c>
      <c r="L18" s="58"/>
      <c r="M18" s="58"/>
      <c r="N18" s="58"/>
      <c r="O18" s="58"/>
      <c r="P18" s="58"/>
      <c r="Q18" s="58"/>
      <c r="R18" s="60">
        <f t="shared" si="1"/>
        <v>3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2</v>
      </c>
      <c r="J19" s="59">
        <v>0</v>
      </c>
      <c r="K19" s="58">
        <v>3</v>
      </c>
      <c r="L19" s="58">
        <v>1</v>
      </c>
      <c r="M19" s="58"/>
      <c r="N19" s="58"/>
      <c r="O19" s="58"/>
      <c r="P19" s="58"/>
      <c r="Q19" s="58"/>
      <c r="R19" s="60">
        <f t="shared" si="1"/>
        <v>6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>
        <v>5</v>
      </c>
      <c r="L20" s="58">
        <v>2</v>
      </c>
      <c r="M20" s="58"/>
      <c r="N20" s="58"/>
      <c r="O20" s="58"/>
      <c r="P20" s="58"/>
      <c r="Q20" s="58"/>
      <c r="R20" s="60">
        <f t="shared" si="1"/>
        <v>7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8</v>
      </c>
      <c r="L30" s="58">
        <v>1</v>
      </c>
      <c r="M30" s="58"/>
      <c r="N30" s="58"/>
      <c r="O30" s="58"/>
      <c r="P30" s="58"/>
      <c r="Q30" s="58">
        <v>8</v>
      </c>
      <c r="R30" s="60">
        <f t="shared" si="1"/>
        <v>17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4</v>
      </c>
      <c r="L31" s="58"/>
      <c r="M31" s="58"/>
      <c r="N31" s="58"/>
      <c r="O31" s="58"/>
      <c r="P31" s="58"/>
      <c r="Q31" s="58"/>
      <c r="R31" s="60">
        <f t="shared" si="1"/>
        <v>4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0</v>
      </c>
      <c r="J32" s="59">
        <v>0</v>
      </c>
      <c r="K32" s="58">
        <v>7</v>
      </c>
      <c r="L32" s="58">
        <v>1</v>
      </c>
      <c r="M32" s="58"/>
      <c r="N32" s="58"/>
      <c r="O32" s="58"/>
      <c r="P32" s="58"/>
      <c r="Q32" s="58">
        <v>4</v>
      </c>
      <c r="R32" s="60">
        <f t="shared" si="1"/>
        <v>12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4</v>
      </c>
      <c r="J34" s="59">
        <v>0</v>
      </c>
      <c r="K34" s="58"/>
      <c r="L34" s="58"/>
      <c r="M34" s="58"/>
      <c r="N34" s="58"/>
      <c r="O34" s="58"/>
      <c r="P34" s="58"/>
      <c r="Q34" s="58"/>
      <c r="R34" s="60">
        <f t="shared" si="1"/>
        <v>4</v>
      </c>
    </row>
    <row r="35" spans="1:22" s="53" customFormat="1" ht="12" customHeight="1" x14ac:dyDescent="0.2">
      <c r="A35" s="8" t="s">
        <v>23</v>
      </c>
      <c r="B35" s="13" t="s">
        <v>58</v>
      </c>
      <c r="C35" s="58">
        <v>1</v>
      </c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1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1</v>
      </c>
      <c r="L43" s="58"/>
      <c r="M43" s="58"/>
      <c r="N43" s="58"/>
      <c r="O43" s="58"/>
      <c r="P43" s="58"/>
      <c r="Q43" s="58"/>
      <c r="R43" s="60">
        <f t="shared" si="1"/>
        <v>1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1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9</v>
      </c>
      <c r="J46" s="68">
        <f>SUM(J21:J26,J28:J44,J17,J13,J8,J6:J7,J11,J12)</f>
        <v>0</v>
      </c>
      <c r="K46" s="68">
        <f>SUM(K21:K26,K28:K44,K17,K13,K8,K6:K7,K11,K12)</f>
        <v>29</v>
      </c>
      <c r="L46" s="68">
        <f t="shared" si="5"/>
        <v>5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12</v>
      </c>
      <c r="R46" s="68">
        <f>SUM(R21:R26,R28:R44,R17,R13,R8,R6:R7,R11,R12)</f>
        <v>56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67" priority="2" stopIfTrue="1" operator="equal">
      <formula>0</formula>
    </cfRule>
  </conditionalFormatting>
  <conditionalFormatting sqref="H45:J45">
    <cfRule type="cellIs" dxfId="6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M50"/>
  <sheetViews>
    <sheetView showGridLines="0" workbookViewId="0">
      <pane ySplit="3" topLeftCell="A4" activePane="bottomLeft" state="frozenSplit"/>
      <selection activeCell="W46" sqref="W46"/>
      <selection pane="bottomLeft" activeCell="R18" sqref="R18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205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1</v>
      </c>
      <c r="J8" s="61">
        <f t="shared" si="0"/>
        <v>0</v>
      </c>
      <c r="K8" s="50">
        <f t="shared" si="0"/>
        <v>1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2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1</v>
      </c>
      <c r="J10" s="59">
        <v>0</v>
      </c>
      <c r="K10" s="58">
        <v>1</v>
      </c>
      <c r="L10" s="58"/>
      <c r="M10" s="58"/>
      <c r="N10" s="58"/>
      <c r="O10" s="58"/>
      <c r="P10" s="58"/>
      <c r="Q10" s="58"/>
      <c r="R10" s="60">
        <f t="shared" ref="R10:R43" si="1">SUM(C10:Q10)</f>
        <v>2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1</v>
      </c>
      <c r="J17" s="62">
        <f t="shared" si="3"/>
        <v>0</v>
      </c>
      <c r="K17" s="62">
        <f t="shared" si="3"/>
        <v>8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9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>
        <v>1</v>
      </c>
      <c r="L18" s="58"/>
      <c r="M18" s="58"/>
      <c r="N18" s="58"/>
      <c r="O18" s="58"/>
      <c r="P18" s="58"/>
      <c r="Q18" s="58"/>
      <c r="R18" s="60">
        <f t="shared" si="1"/>
        <v>1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6</v>
      </c>
      <c r="L19" s="58"/>
      <c r="M19" s="58"/>
      <c r="N19" s="58"/>
      <c r="O19" s="58"/>
      <c r="P19" s="58"/>
      <c r="Q19" s="58"/>
      <c r="R19" s="60">
        <f t="shared" si="1"/>
        <v>6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1</v>
      </c>
      <c r="J20" s="59">
        <v>0</v>
      </c>
      <c r="K20" s="58">
        <v>1</v>
      </c>
      <c r="L20" s="58"/>
      <c r="M20" s="58"/>
      <c r="N20" s="58"/>
      <c r="O20" s="58"/>
      <c r="P20" s="58"/>
      <c r="Q20" s="58"/>
      <c r="R20" s="60">
        <f t="shared" si="1"/>
        <v>2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>
        <v>1</v>
      </c>
      <c r="R25" s="60">
        <f t="shared" si="1"/>
        <v>1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6</v>
      </c>
      <c r="L30" s="58"/>
      <c r="M30" s="58"/>
      <c r="N30" s="58"/>
      <c r="O30" s="58"/>
      <c r="P30" s="58"/>
      <c r="Q30" s="58">
        <v>1</v>
      </c>
      <c r="R30" s="60">
        <f t="shared" si="1"/>
        <v>7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6</v>
      </c>
      <c r="L31" s="58"/>
      <c r="M31" s="58"/>
      <c r="N31" s="58"/>
      <c r="O31" s="58"/>
      <c r="P31" s="58"/>
      <c r="Q31" s="58">
        <v>3</v>
      </c>
      <c r="R31" s="60">
        <f t="shared" si="1"/>
        <v>9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1</v>
      </c>
      <c r="J32" s="59">
        <v>0</v>
      </c>
      <c r="K32" s="58">
        <v>5</v>
      </c>
      <c r="L32" s="58"/>
      <c r="M32" s="58"/>
      <c r="N32" s="58"/>
      <c r="O32" s="58"/>
      <c r="P32" s="58"/>
      <c r="Q32" s="58"/>
      <c r="R32" s="60">
        <f t="shared" si="1"/>
        <v>6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>
        <v>1</v>
      </c>
      <c r="L34" s="58"/>
      <c r="M34" s="58"/>
      <c r="N34" s="58"/>
      <c r="O34" s="58"/>
      <c r="P34" s="58">
        <v>1</v>
      </c>
      <c r="Q34" s="58">
        <v>2</v>
      </c>
      <c r="R34" s="60">
        <f t="shared" si="1"/>
        <v>4</v>
      </c>
    </row>
    <row r="35" spans="1:22" s="53" customFormat="1" ht="12" customHeight="1" x14ac:dyDescent="0.2">
      <c r="A35" s="8" t="s">
        <v>23</v>
      </c>
      <c r="B35" s="13" t="s">
        <v>58</v>
      </c>
      <c r="C35" s="58">
        <v>1</v>
      </c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1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>
        <v>1</v>
      </c>
      <c r="R38" s="60">
        <f t="shared" si="1"/>
        <v>1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1</v>
      </c>
      <c r="L43" s="58"/>
      <c r="M43" s="58"/>
      <c r="N43" s="58"/>
      <c r="O43" s="58"/>
      <c r="P43" s="58"/>
      <c r="Q43" s="58">
        <v>3</v>
      </c>
      <c r="R43" s="60">
        <f t="shared" si="1"/>
        <v>4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>
        <v>17.600000000000001</v>
      </c>
      <c r="R45" s="60">
        <f>SUM(C45:Q45)</f>
        <v>17.600000000000001</v>
      </c>
      <c r="V45" s="65"/>
    </row>
    <row r="46" spans="1:22" s="53" customFormat="1" x14ac:dyDescent="0.2">
      <c r="A46" s="66"/>
      <c r="B46" s="67"/>
      <c r="C46" s="68">
        <f>SUM(C21:C26,C28:C44,C17,C13,C8,C6:C7,C11,C12)</f>
        <v>1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3</v>
      </c>
      <c r="J46" s="68">
        <f>SUM(J21:J26,J28:J44,J17,J13,J8,J6:J7,J11,J12)</f>
        <v>0</v>
      </c>
      <c r="K46" s="68">
        <f>SUM(K21:K26,K28:K44,K17,K13,K8,K6:K7,K11,K12)</f>
        <v>28</v>
      </c>
      <c r="L46" s="68">
        <f t="shared" si="5"/>
        <v>0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1</v>
      </c>
      <c r="Q46" s="68">
        <f t="shared" si="5"/>
        <v>11</v>
      </c>
      <c r="R46" s="68">
        <f>SUM(R21:R26,R28:R44,R17,R13,R8,R6:R7,R11,R12)</f>
        <v>44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8" type="noConversion"/>
  <conditionalFormatting sqref="H6:J7 H9:J12 H18:J26 H28:J44 H14:J16">
    <cfRule type="cellIs" dxfId="119" priority="2" stopIfTrue="1" operator="equal">
      <formula>0</formula>
    </cfRule>
  </conditionalFormatting>
  <conditionalFormatting sqref="H45:J45">
    <cfRule type="cellIs" dxfId="118" priority="1" stopIfTrue="1" operator="equal">
      <formula>0</formula>
    </cfRule>
  </conditionalFormatting>
  <printOptions horizontalCentered="1"/>
  <pageMargins left="0.55000000000000004" right="0.31496062992125984" top="0.43" bottom="0.19685039370078741" header="0.15748031496062992" footer="0.19685039370078741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</sheetPr>
  <dimension ref="A1:AD50"/>
  <sheetViews>
    <sheetView workbookViewId="0">
      <selection activeCell="W16" sqref="W16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0" s="53" customFormat="1" ht="15.75" x14ac:dyDescent="0.25">
      <c r="A1" s="127" t="s">
        <v>231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</row>
    <row r="2" spans="1:30" s="53" customFormat="1" ht="8.25" customHeight="1" x14ac:dyDescent="0.2">
      <c r="A2" s="128" t="s">
        <v>192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0" s="53" customFormat="1" ht="25.5" customHeight="1" x14ac:dyDescent="0.2">
      <c r="A3" s="129" t="s">
        <v>201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30" s="53" customFormat="1" ht="90" customHeight="1" x14ac:dyDescent="0.2">
      <c r="A4" s="94" t="s">
        <v>0</v>
      </c>
      <c r="B4" s="95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</row>
    <row r="5" spans="1:30" s="53" customFormat="1" ht="11.25" customHeight="1" x14ac:dyDescent="0.2">
      <c r="A5" s="96">
        <v>1</v>
      </c>
      <c r="B5" s="97">
        <v>2</v>
      </c>
      <c r="C5" s="96">
        <v>3</v>
      </c>
      <c r="D5" s="97">
        <v>4</v>
      </c>
      <c r="E5" s="96">
        <v>5</v>
      </c>
      <c r="F5" s="96">
        <v>6</v>
      </c>
      <c r="G5" s="97">
        <v>7</v>
      </c>
      <c r="H5" s="96">
        <v>8</v>
      </c>
      <c r="I5" s="97">
        <v>9</v>
      </c>
      <c r="J5" s="96">
        <v>10</v>
      </c>
      <c r="K5" s="96">
        <v>11</v>
      </c>
      <c r="L5" s="97">
        <v>12</v>
      </c>
      <c r="M5" s="96">
        <v>13</v>
      </c>
      <c r="N5" s="97">
        <v>14</v>
      </c>
      <c r="O5" s="96">
        <v>15</v>
      </c>
      <c r="P5" s="97">
        <v>16</v>
      </c>
      <c r="Q5" s="96">
        <v>17</v>
      </c>
      <c r="R5" s="96">
        <v>18</v>
      </c>
    </row>
    <row r="6" spans="1:30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98">
        <v>0</v>
      </c>
      <c r="I6" s="98">
        <v>0</v>
      </c>
      <c r="J6" s="98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0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98">
        <v>0</v>
      </c>
      <c r="I7" s="98">
        <v>0</v>
      </c>
      <c r="J7" s="98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0" s="53" customFormat="1" ht="12" customHeight="1" x14ac:dyDescent="0.2">
      <c r="A8" s="8" t="s">
        <v>6</v>
      </c>
      <c r="B8" s="13" t="s">
        <v>28</v>
      </c>
      <c r="C8" s="62">
        <f>SUM(C9:C10)</f>
        <v>0</v>
      </c>
      <c r="D8" s="62">
        <f t="shared" ref="D8:Q8" si="0">SUM(D9:D10)</f>
        <v>0</v>
      </c>
      <c r="E8" s="62">
        <f t="shared" si="0"/>
        <v>0</v>
      </c>
      <c r="F8" s="62">
        <f t="shared" si="0"/>
        <v>0</v>
      </c>
      <c r="G8" s="62">
        <f t="shared" si="0"/>
        <v>0</v>
      </c>
      <c r="H8" s="99">
        <f t="shared" si="0"/>
        <v>0</v>
      </c>
      <c r="I8" s="99">
        <f t="shared" si="0"/>
        <v>0</v>
      </c>
      <c r="J8" s="99">
        <f t="shared" si="0"/>
        <v>0</v>
      </c>
      <c r="K8" s="62">
        <f t="shared" si="0"/>
        <v>0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0</v>
      </c>
      <c r="P8" s="62">
        <f t="shared" si="0"/>
        <v>0</v>
      </c>
      <c r="Q8" s="62">
        <f t="shared" si="0"/>
        <v>0</v>
      </c>
      <c r="R8" s="60">
        <f>SUM(C8:Q8)</f>
        <v>0</v>
      </c>
    </row>
    <row r="9" spans="1:30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98">
        <v>0</v>
      </c>
      <c r="I9" s="98">
        <v>0</v>
      </c>
      <c r="J9" s="98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0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98">
        <v>0</v>
      </c>
      <c r="I10" s="98">
        <v>0</v>
      </c>
      <c r="J10" s="98">
        <v>0</v>
      </c>
      <c r="K10" s="58"/>
      <c r="L10" s="58"/>
      <c r="M10" s="58"/>
      <c r="N10" s="58"/>
      <c r="O10" s="58"/>
      <c r="P10" s="58"/>
      <c r="Q10" s="58"/>
      <c r="R10" s="60">
        <f t="shared" ref="R10:R43" si="1">SUM(C10:Q10)</f>
        <v>0</v>
      </c>
    </row>
    <row r="11" spans="1:30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98">
        <v>0</v>
      </c>
      <c r="I11" s="98">
        <v>0</v>
      </c>
      <c r="J11" s="98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0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98">
        <v>0</v>
      </c>
      <c r="I12" s="98">
        <v>0</v>
      </c>
      <c r="J12" s="98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0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0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98">
        <v>0</v>
      </c>
      <c r="I14" s="98">
        <v>0</v>
      </c>
      <c r="J14" s="98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0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98">
        <v>0</v>
      </c>
      <c r="I15" s="98">
        <v>0</v>
      </c>
      <c r="J15" s="98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0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98">
        <v>0</v>
      </c>
      <c r="I16" s="98">
        <v>0</v>
      </c>
      <c r="J16" s="98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1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1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98">
        <v>0</v>
      </c>
      <c r="I18" s="98">
        <v>0</v>
      </c>
      <c r="J18" s="98">
        <v>0</v>
      </c>
      <c r="K18" s="58">
        <v>1</v>
      </c>
      <c r="L18" s="58"/>
      <c r="M18" s="58"/>
      <c r="N18" s="58"/>
      <c r="O18" s="58"/>
      <c r="P18" s="58"/>
      <c r="Q18" s="58"/>
      <c r="R18" s="60">
        <f t="shared" si="1"/>
        <v>1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98">
        <v>0</v>
      </c>
      <c r="I19" s="98">
        <v>0</v>
      </c>
      <c r="J19" s="98">
        <v>0</v>
      </c>
      <c r="K19" s="58"/>
      <c r="L19" s="58"/>
      <c r="M19" s="58"/>
      <c r="N19" s="58"/>
      <c r="O19" s="58"/>
      <c r="P19" s="58"/>
      <c r="Q19" s="58"/>
      <c r="R19" s="60">
        <f t="shared" si="1"/>
        <v>0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98">
        <v>0</v>
      </c>
      <c r="I20" s="98">
        <v>0</v>
      </c>
      <c r="J20" s="98">
        <v>0</v>
      </c>
      <c r="K20" s="58"/>
      <c r="L20" s="58"/>
      <c r="M20" s="58"/>
      <c r="N20" s="58"/>
      <c r="O20" s="58"/>
      <c r="P20" s="58"/>
      <c r="Q20" s="58"/>
      <c r="R20" s="60">
        <f t="shared" si="1"/>
        <v>0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98">
        <v>0</v>
      </c>
      <c r="I21" s="98">
        <v>0</v>
      </c>
      <c r="J21" s="98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98">
        <v>0</v>
      </c>
      <c r="I22" s="98">
        <v>0</v>
      </c>
      <c r="J22" s="98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98">
        <v>0</v>
      </c>
      <c r="I23" s="98">
        <v>0</v>
      </c>
      <c r="J23" s="98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98">
        <v>0</v>
      </c>
      <c r="I24" s="98">
        <v>0</v>
      </c>
      <c r="J24" s="98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98">
        <v>0</v>
      </c>
      <c r="I25" s="98">
        <v>0</v>
      </c>
      <c r="J25" s="98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98">
        <v>0</v>
      </c>
      <c r="I26" s="98">
        <v>0</v>
      </c>
      <c r="J26" s="98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2">
        <f>C28+C29</f>
        <v>0</v>
      </c>
      <c r="D27" s="62">
        <f t="shared" ref="D27:Q27" si="4">D28+D29</f>
        <v>0</v>
      </c>
      <c r="E27" s="62">
        <f t="shared" si="4"/>
        <v>0</v>
      </c>
      <c r="F27" s="62">
        <f t="shared" si="4"/>
        <v>0</v>
      </c>
      <c r="G27" s="62">
        <f t="shared" si="4"/>
        <v>0</v>
      </c>
      <c r="H27" s="62">
        <f t="shared" si="4"/>
        <v>0</v>
      </c>
      <c r="I27" s="62">
        <f t="shared" si="4"/>
        <v>0</v>
      </c>
      <c r="J27" s="62">
        <f t="shared" si="4"/>
        <v>0</v>
      </c>
      <c r="K27" s="62">
        <f t="shared" si="4"/>
        <v>0</v>
      </c>
      <c r="L27" s="62">
        <f t="shared" si="4"/>
        <v>0</v>
      </c>
      <c r="M27" s="62">
        <f t="shared" si="4"/>
        <v>0</v>
      </c>
      <c r="N27" s="62">
        <f t="shared" si="4"/>
        <v>0</v>
      </c>
      <c r="O27" s="62">
        <f t="shared" si="4"/>
        <v>0</v>
      </c>
      <c r="P27" s="62">
        <f t="shared" si="4"/>
        <v>0</v>
      </c>
      <c r="Q27" s="62">
        <f t="shared" si="4"/>
        <v>0</v>
      </c>
      <c r="R27" s="60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98">
        <v>0</v>
      </c>
      <c r="I28" s="98">
        <v>0</v>
      </c>
      <c r="J28" s="98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98">
        <v>0</v>
      </c>
      <c r="I29" s="98">
        <v>0</v>
      </c>
      <c r="J29" s="98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98">
        <v>0</v>
      </c>
      <c r="I30" s="98">
        <v>0</v>
      </c>
      <c r="J30" s="98">
        <v>0</v>
      </c>
      <c r="K30" s="58">
        <v>1</v>
      </c>
      <c r="L30" s="58"/>
      <c r="M30" s="58"/>
      <c r="N30" s="58"/>
      <c r="O30" s="58"/>
      <c r="P30" s="58"/>
      <c r="Q30" s="58"/>
      <c r="R30" s="60">
        <f t="shared" si="1"/>
        <v>1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98">
        <v>0</v>
      </c>
      <c r="I31" s="98">
        <v>0</v>
      </c>
      <c r="J31" s="98">
        <v>0</v>
      </c>
      <c r="K31" s="58">
        <v>1</v>
      </c>
      <c r="L31" s="58"/>
      <c r="M31" s="58"/>
      <c r="N31" s="58"/>
      <c r="O31" s="58"/>
      <c r="P31" s="58"/>
      <c r="Q31" s="58"/>
      <c r="R31" s="60">
        <f t="shared" si="1"/>
        <v>1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98">
        <v>0</v>
      </c>
      <c r="I32" s="98">
        <v>0</v>
      </c>
      <c r="J32" s="98">
        <v>0</v>
      </c>
      <c r="K32" s="58">
        <v>3</v>
      </c>
      <c r="L32" s="58"/>
      <c r="M32" s="58"/>
      <c r="N32" s="58"/>
      <c r="O32" s="58"/>
      <c r="P32" s="58"/>
      <c r="Q32" s="58"/>
      <c r="R32" s="60">
        <f t="shared" si="1"/>
        <v>3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98">
        <v>0</v>
      </c>
      <c r="I33" s="98">
        <v>0</v>
      </c>
      <c r="J33" s="98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98">
        <v>0</v>
      </c>
      <c r="I34" s="98">
        <v>0</v>
      </c>
      <c r="J34" s="98">
        <v>0</v>
      </c>
      <c r="K34" s="58"/>
      <c r="L34" s="58"/>
      <c r="M34" s="58"/>
      <c r="N34" s="58"/>
      <c r="O34" s="58"/>
      <c r="P34" s="58"/>
      <c r="Q34" s="58">
        <v>3</v>
      </c>
      <c r="R34" s="60">
        <f t="shared" si="1"/>
        <v>3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98">
        <v>0</v>
      </c>
      <c r="I35" s="98">
        <v>0</v>
      </c>
      <c r="J35" s="98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98">
        <v>0</v>
      </c>
      <c r="I36" s="98">
        <v>0</v>
      </c>
      <c r="J36" s="98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98">
        <v>0</v>
      </c>
      <c r="I37" s="98">
        <v>0</v>
      </c>
      <c r="J37" s="98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98">
        <v>0</v>
      </c>
      <c r="I38" s="98">
        <v>0</v>
      </c>
      <c r="J38" s="98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98">
        <v>0</v>
      </c>
      <c r="I39" s="98">
        <v>0</v>
      </c>
      <c r="J39" s="98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98">
        <v>0</v>
      </c>
      <c r="I40" s="98">
        <v>0</v>
      </c>
      <c r="J40" s="98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98">
        <v>0</v>
      </c>
      <c r="I41" s="98">
        <v>0</v>
      </c>
      <c r="J41" s="98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98">
        <v>0</v>
      </c>
      <c r="I42" s="98">
        <v>0</v>
      </c>
      <c r="J42" s="98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98">
        <v>0</v>
      </c>
      <c r="I43" s="98">
        <v>0</v>
      </c>
      <c r="J43" s="98">
        <v>0</v>
      </c>
      <c r="K43" s="58"/>
      <c r="L43" s="58"/>
      <c r="M43" s="58"/>
      <c r="N43" s="58"/>
      <c r="O43" s="58"/>
      <c r="P43" s="58"/>
      <c r="Q43" s="58"/>
      <c r="R43" s="60">
        <f t="shared" si="1"/>
        <v>0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98">
        <v>0</v>
      </c>
      <c r="I44" s="98">
        <v>0</v>
      </c>
      <c r="J44" s="98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98">
        <v>0</v>
      </c>
      <c r="I45" s="98">
        <v>0</v>
      </c>
      <c r="J45" s="98">
        <v>0</v>
      </c>
      <c r="K45" s="58"/>
      <c r="L45" s="58"/>
      <c r="M45" s="58"/>
      <c r="N45" s="58"/>
      <c r="O45" s="58"/>
      <c r="P45" s="58"/>
      <c r="Q45" s="58">
        <v>60</v>
      </c>
      <c r="R45" s="60">
        <f>SUM(C45:Q45)</f>
        <v>60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6</v>
      </c>
      <c r="L46" s="68">
        <f t="shared" si="5"/>
        <v>0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3</v>
      </c>
      <c r="R46" s="68">
        <f>SUM(R21:R26,R28:R44,R17,R13,R8,R6:R7,R11,R12)</f>
        <v>9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65" priority="2" stopIfTrue="1" operator="equal">
      <formula>0</formula>
    </cfRule>
  </conditionalFormatting>
  <conditionalFormatting sqref="H45:J45">
    <cfRule type="cellIs" dxfId="64" priority="1" stopIfTrue="1" operator="equal">
      <formula>0</formula>
    </cfRule>
  </conditionalFormatting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1:AM50"/>
  <sheetViews>
    <sheetView workbookViewId="0">
      <selection activeCell="W10" sqref="W10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232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50">
        <f t="shared" si="0"/>
        <v>0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0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0</v>
      </c>
      <c r="J10" s="59">
        <v>0</v>
      </c>
      <c r="K10" s="58"/>
      <c r="L10" s="58"/>
      <c r="M10" s="58"/>
      <c r="N10" s="58"/>
      <c r="O10" s="58"/>
      <c r="P10" s="58"/>
      <c r="Q10" s="58"/>
      <c r="R10" s="60">
        <f t="shared" ref="R10:R43" si="1">SUM(C10:Q10)</f>
        <v>0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5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1</v>
      </c>
      <c r="Q17" s="62">
        <f t="shared" si="3"/>
        <v>0</v>
      </c>
      <c r="R17" s="60">
        <f t="shared" si="1"/>
        <v>6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>
        <v>4</v>
      </c>
      <c r="L18" s="58"/>
      <c r="M18" s="58"/>
      <c r="N18" s="58"/>
      <c r="O18" s="58"/>
      <c r="P18" s="58"/>
      <c r="Q18" s="58"/>
      <c r="R18" s="60">
        <f t="shared" si="1"/>
        <v>4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1</v>
      </c>
      <c r="L19" s="58"/>
      <c r="M19" s="58"/>
      <c r="N19" s="58"/>
      <c r="O19" s="58"/>
      <c r="P19" s="58"/>
      <c r="Q19" s="58"/>
      <c r="R19" s="60">
        <f t="shared" si="1"/>
        <v>1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/>
      <c r="L20" s="58"/>
      <c r="M20" s="58"/>
      <c r="N20" s="58"/>
      <c r="O20" s="58"/>
      <c r="P20" s="58">
        <v>1</v>
      </c>
      <c r="Q20" s="58"/>
      <c r="R20" s="60">
        <f t="shared" si="1"/>
        <v>1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10</v>
      </c>
      <c r="L30" s="58"/>
      <c r="M30" s="58"/>
      <c r="N30" s="58"/>
      <c r="O30" s="58"/>
      <c r="P30" s="58"/>
      <c r="Q30" s="58"/>
      <c r="R30" s="60">
        <f t="shared" si="1"/>
        <v>10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10</v>
      </c>
      <c r="L31" s="58"/>
      <c r="M31" s="58"/>
      <c r="N31" s="58"/>
      <c r="O31" s="58"/>
      <c r="P31" s="58"/>
      <c r="Q31" s="58"/>
      <c r="R31" s="60">
        <f t="shared" si="1"/>
        <v>10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0</v>
      </c>
      <c r="J32" s="59">
        <v>0</v>
      </c>
      <c r="K32" s="58">
        <v>1</v>
      </c>
      <c r="L32" s="58"/>
      <c r="M32" s="58"/>
      <c r="N32" s="58"/>
      <c r="O32" s="58"/>
      <c r="P32" s="58"/>
      <c r="Q32" s="58"/>
      <c r="R32" s="60">
        <f t="shared" si="1"/>
        <v>1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/>
      <c r="L34" s="58"/>
      <c r="M34" s="58"/>
      <c r="N34" s="58"/>
      <c r="O34" s="58"/>
      <c r="P34" s="58"/>
      <c r="Q34" s="58"/>
      <c r="R34" s="60">
        <f t="shared" si="1"/>
        <v>0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/>
      <c r="L43" s="58"/>
      <c r="M43" s="58"/>
      <c r="N43" s="58"/>
      <c r="O43" s="58"/>
      <c r="P43" s="58"/>
      <c r="Q43" s="58"/>
      <c r="R43" s="60">
        <f t="shared" si="1"/>
        <v>0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26</v>
      </c>
      <c r="L46" s="68">
        <f t="shared" si="5"/>
        <v>0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1</v>
      </c>
      <c r="Q46" s="68">
        <f t="shared" si="5"/>
        <v>0</v>
      </c>
      <c r="R46" s="68">
        <f>SUM(R21:R26,R28:R44,R17,R13,R8,R6:R7,R11,R12)</f>
        <v>27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63" priority="2" stopIfTrue="1" operator="equal">
      <formula>0</formula>
    </cfRule>
  </conditionalFormatting>
  <conditionalFormatting sqref="H45:J45">
    <cfRule type="cellIs" dxfId="6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</sheetPr>
  <dimension ref="A1:AM50"/>
  <sheetViews>
    <sheetView workbookViewId="0">
      <selection activeCell="W14" sqref="W14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1</v>
      </c>
      <c r="I8" s="61">
        <f t="shared" si="0"/>
        <v>0</v>
      </c>
      <c r="J8" s="61">
        <f t="shared" si="0"/>
        <v>0</v>
      </c>
      <c r="K8" s="50">
        <f t="shared" si="0"/>
        <v>0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1</v>
      </c>
      <c r="I10" s="59">
        <v>0</v>
      </c>
      <c r="J10" s="59">
        <v>0</v>
      </c>
      <c r="K10" s="58"/>
      <c r="L10" s="58"/>
      <c r="M10" s="58"/>
      <c r="N10" s="58"/>
      <c r="O10" s="58"/>
      <c r="P10" s="58"/>
      <c r="Q10" s="58"/>
      <c r="R10" s="60">
        <f t="shared" ref="R10:R43" si="1">SUM(C10:Q10)</f>
        <v>1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</v>
      </c>
      <c r="I17" s="62">
        <f t="shared" si="3"/>
        <v>0</v>
      </c>
      <c r="J17" s="62">
        <f t="shared" si="3"/>
        <v>0</v>
      </c>
      <c r="K17" s="62">
        <f t="shared" si="3"/>
        <v>8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9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1</v>
      </c>
      <c r="I18" s="59">
        <v>0</v>
      </c>
      <c r="J18" s="59">
        <v>0</v>
      </c>
      <c r="K18" s="58">
        <v>2</v>
      </c>
      <c r="L18" s="58"/>
      <c r="M18" s="58"/>
      <c r="N18" s="58"/>
      <c r="O18" s="58"/>
      <c r="P18" s="58"/>
      <c r="Q18" s="58"/>
      <c r="R18" s="60">
        <f t="shared" si="1"/>
        <v>3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3</v>
      </c>
      <c r="L19" s="58"/>
      <c r="M19" s="58"/>
      <c r="N19" s="58"/>
      <c r="O19" s="58"/>
      <c r="P19" s="58"/>
      <c r="Q19" s="58"/>
      <c r="R19" s="60">
        <f t="shared" si="1"/>
        <v>3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>
        <v>3</v>
      </c>
      <c r="L20" s="58"/>
      <c r="M20" s="58"/>
      <c r="N20" s="58"/>
      <c r="O20" s="58"/>
      <c r="P20" s="58"/>
      <c r="Q20" s="58"/>
      <c r="R20" s="60">
        <f t="shared" si="1"/>
        <v>3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8</v>
      </c>
      <c r="L30" s="58"/>
      <c r="M30" s="58"/>
      <c r="N30" s="58"/>
      <c r="O30" s="58"/>
      <c r="P30" s="58"/>
      <c r="Q30" s="58"/>
      <c r="R30" s="60">
        <f t="shared" si="1"/>
        <v>8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7</v>
      </c>
      <c r="L31" s="58"/>
      <c r="M31" s="58"/>
      <c r="N31" s="58"/>
      <c r="O31" s="58"/>
      <c r="P31" s="58"/>
      <c r="Q31" s="58"/>
      <c r="R31" s="60">
        <f t="shared" si="1"/>
        <v>7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2</v>
      </c>
      <c r="I32" s="59">
        <v>0</v>
      </c>
      <c r="J32" s="59">
        <v>0</v>
      </c>
      <c r="K32" s="58">
        <v>8</v>
      </c>
      <c r="L32" s="58"/>
      <c r="M32" s="58"/>
      <c r="N32" s="58"/>
      <c r="O32" s="58"/>
      <c r="P32" s="58"/>
      <c r="Q32" s="58"/>
      <c r="R32" s="60">
        <f t="shared" si="1"/>
        <v>10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/>
      <c r="L34" s="58"/>
      <c r="M34" s="58"/>
      <c r="N34" s="58"/>
      <c r="O34" s="58"/>
      <c r="P34" s="58"/>
      <c r="Q34" s="58"/>
      <c r="R34" s="60">
        <f t="shared" si="1"/>
        <v>0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1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1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1</v>
      </c>
      <c r="I43" s="59">
        <v>0</v>
      </c>
      <c r="J43" s="59">
        <v>0</v>
      </c>
      <c r="K43" s="58">
        <v>2</v>
      </c>
      <c r="L43" s="58"/>
      <c r="M43" s="58"/>
      <c r="N43" s="58"/>
      <c r="O43" s="58"/>
      <c r="P43" s="58"/>
      <c r="Q43" s="58"/>
      <c r="R43" s="60">
        <f t="shared" si="1"/>
        <v>3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6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33</v>
      </c>
      <c r="L46" s="68">
        <f t="shared" si="5"/>
        <v>0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0</v>
      </c>
      <c r="R46" s="68">
        <f>SUM(R21:R26,R28:R44,R17,R13,R8,R6:R7,R11,R12)</f>
        <v>39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61" priority="2" stopIfTrue="1" operator="equal">
      <formula>0</formula>
    </cfRule>
  </conditionalFormatting>
  <conditionalFormatting sqref="H45:J45">
    <cfRule type="cellIs" dxfId="6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</sheetPr>
  <dimension ref="A1:AM50"/>
  <sheetViews>
    <sheetView workbookViewId="0">
      <selection activeCell="X14" sqref="X14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234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1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1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1</v>
      </c>
      <c r="J8" s="61">
        <f t="shared" si="0"/>
        <v>0</v>
      </c>
      <c r="K8" s="50">
        <f t="shared" si="0"/>
        <v>0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1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1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0</v>
      </c>
      <c r="J10" s="59">
        <v>0</v>
      </c>
      <c r="K10" s="58"/>
      <c r="L10" s="58"/>
      <c r="M10" s="58"/>
      <c r="N10" s="58"/>
      <c r="O10" s="58"/>
      <c r="P10" s="58"/>
      <c r="Q10" s="58"/>
      <c r="R10" s="60">
        <f t="shared" ref="R10:R43" si="1">SUM(C10:Q10)</f>
        <v>0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1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1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1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1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1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1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3</v>
      </c>
      <c r="J17" s="62">
        <f t="shared" si="3"/>
        <v>0</v>
      </c>
      <c r="K17" s="62">
        <f t="shared" si="3"/>
        <v>5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8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>
        <v>3</v>
      </c>
      <c r="L18" s="58"/>
      <c r="M18" s="58"/>
      <c r="N18" s="58"/>
      <c r="O18" s="58"/>
      <c r="P18" s="58"/>
      <c r="Q18" s="58"/>
      <c r="R18" s="60">
        <f t="shared" si="1"/>
        <v>3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1</v>
      </c>
      <c r="J19" s="59">
        <v>0</v>
      </c>
      <c r="K19" s="58">
        <v>2</v>
      </c>
      <c r="L19" s="58"/>
      <c r="M19" s="58"/>
      <c r="N19" s="58"/>
      <c r="O19" s="58"/>
      <c r="P19" s="58"/>
      <c r="Q19" s="58"/>
      <c r="R19" s="60">
        <f t="shared" si="1"/>
        <v>3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2</v>
      </c>
      <c r="J20" s="59">
        <v>0</v>
      </c>
      <c r="K20" s="58"/>
      <c r="L20" s="58"/>
      <c r="M20" s="58"/>
      <c r="N20" s="58"/>
      <c r="O20" s="58"/>
      <c r="P20" s="58"/>
      <c r="Q20" s="58"/>
      <c r="R20" s="60">
        <f t="shared" si="1"/>
        <v>2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5</v>
      </c>
      <c r="J30" s="59">
        <v>0</v>
      </c>
      <c r="K30" s="58">
        <v>4</v>
      </c>
      <c r="L30" s="58"/>
      <c r="M30" s="58"/>
      <c r="N30" s="58"/>
      <c r="O30" s="58"/>
      <c r="P30" s="58">
        <v>2</v>
      </c>
      <c r="Q30" s="58">
        <v>7</v>
      </c>
      <c r="R30" s="60">
        <f t="shared" si="1"/>
        <v>18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4</v>
      </c>
      <c r="J31" s="59">
        <v>0</v>
      </c>
      <c r="K31" s="58">
        <v>3</v>
      </c>
      <c r="L31" s="58"/>
      <c r="M31" s="58"/>
      <c r="N31" s="58"/>
      <c r="O31" s="58"/>
      <c r="P31" s="58">
        <v>2</v>
      </c>
      <c r="Q31" s="58">
        <v>3</v>
      </c>
      <c r="R31" s="60">
        <f t="shared" si="1"/>
        <v>12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2</v>
      </c>
      <c r="J32" s="59">
        <v>0</v>
      </c>
      <c r="K32" s="58">
        <v>4</v>
      </c>
      <c r="L32" s="58"/>
      <c r="M32" s="58"/>
      <c r="N32" s="58"/>
      <c r="O32" s="58"/>
      <c r="P32" s="58"/>
      <c r="Q32" s="58"/>
      <c r="R32" s="60">
        <f t="shared" si="1"/>
        <v>6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7</v>
      </c>
      <c r="J34" s="59">
        <v>0</v>
      </c>
      <c r="K34" s="58"/>
      <c r="L34" s="58"/>
      <c r="M34" s="58"/>
      <c r="N34" s="58"/>
      <c r="O34" s="58"/>
      <c r="P34" s="58">
        <v>2</v>
      </c>
      <c r="Q34" s="58">
        <v>5</v>
      </c>
      <c r="R34" s="60">
        <f t="shared" si="1"/>
        <v>14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2</v>
      </c>
      <c r="J43" s="59">
        <v>0</v>
      </c>
      <c r="K43" s="58"/>
      <c r="L43" s="58"/>
      <c r="M43" s="58"/>
      <c r="N43" s="58"/>
      <c r="O43" s="58"/>
      <c r="P43" s="58"/>
      <c r="Q43" s="58"/>
      <c r="R43" s="60">
        <f t="shared" si="1"/>
        <v>2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>
        <v>30</v>
      </c>
      <c r="R45" s="60">
        <f>SUM(C45:Q45)</f>
        <v>30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27</v>
      </c>
      <c r="J46" s="68">
        <f>SUM(J21:J26,J28:J44,J17,J13,J8,J6:J7,J11,J12)</f>
        <v>0</v>
      </c>
      <c r="K46" s="68">
        <f>SUM(K21:K26,K28:K44,K17,K13,K8,K6:K7,K11,K12)</f>
        <v>16</v>
      </c>
      <c r="L46" s="68">
        <f t="shared" si="5"/>
        <v>0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6</v>
      </c>
      <c r="Q46" s="68">
        <f t="shared" si="5"/>
        <v>15</v>
      </c>
      <c r="R46" s="68">
        <f>SUM(R21:R26,R28:R44,R17,R13,R8,R6:R7,R11,R12)</f>
        <v>64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59" priority="2" stopIfTrue="1" operator="equal">
      <formula>0</formula>
    </cfRule>
  </conditionalFormatting>
  <conditionalFormatting sqref="H45:J45">
    <cfRule type="cellIs" dxfId="5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FF00"/>
  </sheetPr>
  <dimension ref="A1:AM50"/>
  <sheetViews>
    <sheetView workbookViewId="0">
      <selection activeCell="U8" sqref="U8"/>
    </sheetView>
  </sheetViews>
  <sheetFormatPr defaultColWidth="8" defaultRowHeight="12.75" x14ac:dyDescent="0.2"/>
  <cols>
    <col min="1" max="1" width="3.625" style="19" customWidth="1"/>
    <col min="2" max="2" width="18.125" style="20" customWidth="1"/>
    <col min="3" max="4" width="3.375" style="21" customWidth="1"/>
    <col min="5" max="5" width="5.375" style="21" customWidth="1"/>
    <col min="6" max="17" width="3.375" style="21" customWidth="1"/>
    <col min="18" max="18" width="5.75" style="21" customWidth="1"/>
    <col min="19" max="16384" width="8" style="18"/>
  </cols>
  <sheetData>
    <row r="1" spans="1:39" s="53" customFormat="1" ht="15.75" x14ac:dyDescent="0.25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50">
        <f t="shared" si="0"/>
        <v>10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10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0</v>
      </c>
      <c r="J10" s="59">
        <v>0</v>
      </c>
      <c r="K10" s="58">
        <v>10</v>
      </c>
      <c r="L10" s="58"/>
      <c r="M10" s="58"/>
      <c r="N10" s="58"/>
      <c r="O10" s="58"/>
      <c r="P10" s="58"/>
      <c r="Q10" s="58"/>
      <c r="R10" s="60">
        <f t="shared" ref="R10:R43" si="1">SUM(C10:Q10)</f>
        <v>10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15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3</v>
      </c>
      <c r="R17" s="60">
        <f t="shared" si="1"/>
        <v>18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>
        <v>4</v>
      </c>
      <c r="L18" s="58"/>
      <c r="M18" s="58"/>
      <c r="N18" s="58"/>
      <c r="O18" s="58"/>
      <c r="P18" s="58"/>
      <c r="Q18" s="58"/>
      <c r="R18" s="60">
        <f t="shared" si="1"/>
        <v>4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11</v>
      </c>
      <c r="L19" s="58"/>
      <c r="M19" s="58"/>
      <c r="N19" s="58"/>
      <c r="O19" s="58"/>
      <c r="P19" s="58"/>
      <c r="Q19" s="58"/>
      <c r="R19" s="60">
        <f t="shared" si="1"/>
        <v>11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/>
      <c r="L20" s="58"/>
      <c r="M20" s="58"/>
      <c r="N20" s="58"/>
      <c r="O20" s="58"/>
      <c r="P20" s="58"/>
      <c r="Q20" s="58">
        <v>3</v>
      </c>
      <c r="R20" s="60">
        <f t="shared" si="1"/>
        <v>3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>
        <v>2</v>
      </c>
      <c r="R25" s="60">
        <f t="shared" si="1"/>
        <v>2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21</v>
      </c>
      <c r="L30" s="58"/>
      <c r="M30" s="58"/>
      <c r="N30" s="58"/>
      <c r="O30" s="58"/>
      <c r="P30" s="58"/>
      <c r="Q30" s="58"/>
      <c r="R30" s="60">
        <f t="shared" si="1"/>
        <v>21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9</v>
      </c>
      <c r="L31" s="58"/>
      <c r="M31" s="58"/>
      <c r="N31" s="58"/>
      <c r="O31" s="58"/>
      <c r="P31" s="58"/>
      <c r="Q31" s="58"/>
      <c r="R31" s="60">
        <f t="shared" si="1"/>
        <v>9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0</v>
      </c>
      <c r="J32" s="59">
        <v>0</v>
      </c>
      <c r="K32" s="58">
        <v>17</v>
      </c>
      <c r="L32" s="58"/>
      <c r="M32" s="58"/>
      <c r="N32" s="58"/>
      <c r="O32" s="58"/>
      <c r="P32" s="58"/>
      <c r="Q32" s="58"/>
      <c r="R32" s="60">
        <f t="shared" si="1"/>
        <v>17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>
        <v>1</v>
      </c>
      <c r="L34" s="58"/>
      <c r="M34" s="58"/>
      <c r="N34" s="58"/>
      <c r="O34" s="58"/>
      <c r="P34" s="58"/>
      <c r="Q34" s="58">
        <v>2</v>
      </c>
      <c r="R34" s="60">
        <f t="shared" si="1"/>
        <v>3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>
        <v>1</v>
      </c>
      <c r="R35" s="60">
        <f t="shared" si="1"/>
        <v>1</v>
      </c>
    </row>
    <row r="36" spans="1:22" s="53" customFormat="1" ht="12" customHeight="1" x14ac:dyDescent="0.2">
      <c r="A36" s="8" t="s">
        <v>24</v>
      </c>
      <c r="B36" s="13" t="s">
        <v>190</v>
      </c>
      <c r="C36" s="58">
        <v>1</v>
      </c>
      <c r="D36" s="58">
        <v>1</v>
      </c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2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>
        <v>1</v>
      </c>
      <c r="L42" s="58"/>
      <c r="M42" s="58"/>
      <c r="N42" s="58"/>
      <c r="O42" s="58"/>
      <c r="P42" s="58"/>
      <c r="Q42" s="58"/>
      <c r="R42" s="60">
        <f t="shared" si="1"/>
        <v>1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6</v>
      </c>
      <c r="L43" s="58"/>
      <c r="M43" s="58"/>
      <c r="N43" s="58"/>
      <c r="O43" s="58"/>
      <c r="P43" s="58"/>
      <c r="Q43" s="58">
        <v>10</v>
      </c>
      <c r="R43" s="60">
        <f t="shared" si="1"/>
        <v>16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1</v>
      </c>
      <c r="D46" s="68">
        <f t="shared" ref="D46:Q46" si="5">SUM(D21:D26,D28:D44,D17,D13,D8,D6:D7,D11,D12)</f>
        <v>1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80</v>
      </c>
      <c r="L46" s="68">
        <f t="shared" si="5"/>
        <v>0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18</v>
      </c>
      <c r="R46" s="68">
        <f>SUM(R21:R26,R28:R44,R17,R13,R8,R6:R7,R11,R12)</f>
        <v>100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57" priority="2" stopIfTrue="1" operator="equal">
      <formula>0</formula>
    </cfRule>
  </conditionalFormatting>
  <conditionalFormatting sqref="H45:J45">
    <cfRule type="cellIs" dxfId="5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AM50"/>
  <sheetViews>
    <sheetView workbookViewId="0">
      <selection activeCell="V10" sqref="V10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236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3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3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3</v>
      </c>
      <c r="I8" s="61">
        <f t="shared" si="0"/>
        <v>1</v>
      </c>
      <c r="J8" s="61">
        <f t="shared" si="0"/>
        <v>0</v>
      </c>
      <c r="K8" s="50">
        <f t="shared" si="0"/>
        <v>22</v>
      </c>
      <c r="L8" s="50">
        <f t="shared" si="0"/>
        <v>2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28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1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1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2</v>
      </c>
      <c r="I10" s="59">
        <v>1</v>
      </c>
      <c r="J10" s="59">
        <v>0</v>
      </c>
      <c r="K10" s="58">
        <v>22</v>
      </c>
      <c r="L10" s="58">
        <v>2</v>
      </c>
      <c r="M10" s="58"/>
      <c r="N10" s="58"/>
      <c r="O10" s="58"/>
      <c r="P10" s="58"/>
      <c r="Q10" s="58"/>
      <c r="R10" s="60">
        <f t="shared" ref="R10:R43" si="1">SUM(C10:Q10)</f>
        <v>27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1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1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1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1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1</v>
      </c>
      <c r="I13" s="62">
        <f t="shared" si="2"/>
        <v>1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2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1</v>
      </c>
      <c r="I15" s="59">
        <v>1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2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13</v>
      </c>
      <c r="I17" s="62">
        <f t="shared" si="3"/>
        <v>11</v>
      </c>
      <c r="J17" s="62">
        <f t="shared" si="3"/>
        <v>0</v>
      </c>
      <c r="K17" s="62">
        <f t="shared" si="3"/>
        <v>2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26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4</v>
      </c>
      <c r="I18" s="59">
        <v>2</v>
      </c>
      <c r="J18" s="59">
        <v>0</v>
      </c>
      <c r="K18" s="58">
        <v>2</v>
      </c>
      <c r="L18" s="58"/>
      <c r="M18" s="58"/>
      <c r="N18" s="58"/>
      <c r="O18" s="58"/>
      <c r="P18" s="58"/>
      <c r="Q18" s="58"/>
      <c r="R18" s="60">
        <f t="shared" si="1"/>
        <v>8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6</v>
      </c>
      <c r="I19" s="59">
        <v>0</v>
      </c>
      <c r="J19" s="59">
        <v>0</v>
      </c>
      <c r="K19" s="58"/>
      <c r="L19" s="58"/>
      <c r="M19" s="58"/>
      <c r="N19" s="58"/>
      <c r="O19" s="58"/>
      <c r="P19" s="58"/>
      <c r="Q19" s="58"/>
      <c r="R19" s="60">
        <f t="shared" si="1"/>
        <v>6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3</v>
      </c>
      <c r="I20" s="59">
        <v>9</v>
      </c>
      <c r="J20" s="59">
        <v>0</v>
      </c>
      <c r="K20" s="58"/>
      <c r="L20" s="58"/>
      <c r="M20" s="58"/>
      <c r="N20" s="58"/>
      <c r="O20" s="58"/>
      <c r="P20" s="58"/>
      <c r="Q20" s="58"/>
      <c r="R20" s="60">
        <f t="shared" si="1"/>
        <v>12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1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1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1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1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3</v>
      </c>
      <c r="J30" s="59">
        <v>0</v>
      </c>
      <c r="K30" s="58">
        <v>28</v>
      </c>
      <c r="L30" s="58"/>
      <c r="M30" s="58"/>
      <c r="N30" s="58"/>
      <c r="O30" s="58"/>
      <c r="P30" s="58"/>
      <c r="Q30" s="58"/>
      <c r="R30" s="60">
        <f t="shared" si="1"/>
        <v>31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1</v>
      </c>
      <c r="I31" s="59">
        <v>0</v>
      </c>
      <c r="J31" s="59">
        <v>0</v>
      </c>
      <c r="K31" s="58">
        <v>19</v>
      </c>
      <c r="L31" s="58"/>
      <c r="M31" s="58"/>
      <c r="N31" s="58"/>
      <c r="O31" s="58"/>
      <c r="P31" s="58"/>
      <c r="Q31" s="58"/>
      <c r="R31" s="60">
        <f t="shared" si="1"/>
        <v>20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1</v>
      </c>
      <c r="J32" s="59">
        <v>0</v>
      </c>
      <c r="K32" s="58">
        <v>20</v>
      </c>
      <c r="L32" s="58"/>
      <c r="M32" s="58"/>
      <c r="N32" s="58"/>
      <c r="O32" s="58"/>
      <c r="P32" s="58"/>
      <c r="Q32" s="58"/>
      <c r="R32" s="60">
        <f t="shared" si="1"/>
        <v>21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>
        <v>1</v>
      </c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>
        <v>4</v>
      </c>
      <c r="L34" s="58"/>
      <c r="M34" s="58"/>
      <c r="N34" s="58"/>
      <c r="O34" s="58"/>
      <c r="P34" s="58"/>
      <c r="Q34" s="58"/>
      <c r="R34" s="60">
        <f t="shared" si="1"/>
        <v>5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>
        <v>1</v>
      </c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1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1</v>
      </c>
      <c r="I43" s="59">
        <v>1</v>
      </c>
      <c r="J43" s="59">
        <v>0</v>
      </c>
      <c r="K43" s="58">
        <v>3</v>
      </c>
      <c r="L43" s="58"/>
      <c r="M43" s="58"/>
      <c r="N43" s="58"/>
      <c r="O43" s="58"/>
      <c r="P43" s="58"/>
      <c r="Q43" s="58"/>
      <c r="R43" s="60">
        <f t="shared" si="1"/>
        <v>5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2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26</v>
      </c>
      <c r="I46" s="68">
        <f>SUM(I21:I26,I28:I44,I17,I13,I8,I6:I7,I11,I12)</f>
        <v>18</v>
      </c>
      <c r="J46" s="68">
        <f>SUM(J21:J26,J28:J44,J17,J13,J8,J6:J7,J11,J12)</f>
        <v>0</v>
      </c>
      <c r="K46" s="68">
        <f>SUM(K21:K26,K28:K44,K17,K13,K8,K6:K7,K11,K12)</f>
        <v>98</v>
      </c>
      <c r="L46" s="68">
        <f t="shared" si="5"/>
        <v>2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0</v>
      </c>
      <c r="R46" s="68">
        <f>SUM(R21:R26,R28:R44,R17,R13,R8,R6:R7,R11,R12)</f>
        <v>146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55" priority="2" stopIfTrue="1" operator="equal">
      <formula>0</formula>
    </cfRule>
  </conditionalFormatting>
  <conditionalFormatting sqref="H45:J45">
    <cfRule type="cellIs" dxfId="5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FF00"/>
  </sheetPr>
  <dimension ref="A1:AM50"/>
  <sheetViews>
    <sheetView workbookViewId="0">
      <selection activeCell="W7" sqref="W7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1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1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1</v>
      </c>
      <c r="J8" s="61">
        <f t="shared" si="0"/>
        <v>0</v>
      </c>
      <c r="K8" s="50">
        <f t="shared" si="0"/>
        <v>9</v>
      </c>
      <c r="L8" s="50">
        <f t="shared" si="0"/>
        <v>1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11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1</v>
      </c>
      <c r="J10" s="59">
        <v>0</v>
      </c>
      <c r="K10" s="58">
        <v>9</v>
      </c>
      <c r="L10" s="58">
        <v>1</v>
      </c>
      <c r="M10" s="58"/>
      <c r="N10" s="58"/>
      <c r="O10" s="58"/>
      <c r="P10" s="58"/>
      <c r="Q10" s="58"/>
      <c r="R10" s="60">
        <f t="shared" ref="R10:R43" si="1">SUM(C10:Q10)</f>
        <v>11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1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1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1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1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2</v>
      </c>
      <c r="J17" s="62">
        <f t="shared" si="3"/>
        <v>0</v>
      </c>
      <c r="K17" s="62">
        <f t="shared" si="3"/>
        <v>15</v>
      </c>
      <c r="L17" s="62">
        <f t="shared" si="3"/>
        <v>2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1</v>
      </c>
      <c r="R17" s="60">
        <f t="shared" si="1"/>
        <v>20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1</v>
      </c>
      <c r="J18" s="59">
        <v>0</v>
      </c>
      <c r="K18" s="58">
        <v>2</v>
      </c>
      <c r="L18" s="58">
        <v>1</v>
      </c>
      <c r="M18" s="58"/>
      <c r="N18" s="58"/>
      <c r="O18" s="58"/>
      <c r="P18" s="58"/>
      <c r="Q18" s="58"/>
      <c r="R18" s="60">
        <f t="shared" si="1"/>
        <v>4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7</v>
      </c>
      <c r="L19" s="58">
        <v>1</v>
      </c>
      <c r="M19" s="58"/>
      <c r="N19" s="58"/>
      <c r="O19" s="58"/>
      <c r="P19" s="58"/>
      <c r="Q19" s="58"/>
      <c r="R19" s="60">
        <f t="shared" si="1"/>
        <v>8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1</v>
      </c>
      <c r="J20" s="59">
        <v>0</v>
      </c>
      <c r="K20" s="58">
        <v>6</v>
      </c>
      <c r="L20" s="58"/>
      <c r="M20" s="58"/>
      <c r="N20" s="58"/>
      <c r="O20" s="58"/>
      <c r="P20" s="58"/>
      <c r="Q20" s="58">
        <v>1</v>
      </c>
      <c r="R20" s="60">
        <f t="shared" si="1"/>
        <v>8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1</v>
      </c>
      <c r="J30" s="59">
        <v>0</v>
      </c>
      <c r="K30" s="58">
        <v>7</v>
      </c>
      <c r="L30" s="58">
        <v>2</v>
      </c>
      <c r="M30" s="58"/>
      <c r="N30" s="58"/>
      <c r="O30" s="58"/>
      <c r="P30" s="58"/>
      <c r="Q30" s="58"/>
      <c r="R30" s="60">
        <f t="shared" si="1"/>
        <v>10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1</v>
      </c>
      <c r="J31" s="59">
        <v>0</v>
      </c>
      <c r="K31" s="58">
        <v>4</v>
      </c>
      <c r="L31" s="58">
        <v>1</v>
      </c>
      <c r="M31" s="58"/>
      <c r="N31" s="58"/>
      <c r="O31" s="58"/>
      <c r="P31" s="58"/>
      <c r="Q31" s="58"/>
      <c r="R31" s="60">
        <f t="shared" si="1"/>
        <v>6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2</v>
      </c>
      <c r="J32" s="59">
        <v>0</v>
      </c>
      <c r="K32" s="58">
        <v>10</v>
      </c>
      <c r="L32" s="58">
        <v>1</v>
      </c>
      <c r="M32" s="58"/>
      <c r="N32" s="58"/>
      <c r="O32" s="58"/>
      <c r="P32" s="58"/>
      <c r="Q32" s="58"/>
      <c r="R32" s="60">
        <f t="shared" si="1"/>
        <v>13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1</v>
      </c>
      <c r="J33" s="59">
        <v>0</v>
      </c>
      <c r="K33" s="58">
        <v>2</v>
      </c>
      <c r="L33" s="58">
        <v>1</v>
      </c>
      <c r="M33" s="58"/>
      <c r="N33" s="58"/>
      <c r="O33" s="58"/>
      <c r="P33" s="58"/>
      <c r="Q33" s="58"/>
      <c r="R33" s="60">
        <f t="shared" si="1"/>
        <v>4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2</v>
      </c>
      <c r="J34" s="59">
        <v>0</v>
      </c>
      <c r="K34" s="58"/>
      <c r="L34" s="58"/>
      <c r="M34" s="58"/>
      <c r="N34" s="58"/>
      <c r="O34" s="58"/>
      <c r="P34" s="58"/>
      <c r="Q34" s="58"/>
      <c r="R34" s="60">
        <f t="shared" si="1"/>
        <v>2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2</v>
      </c>
      <c r="J43" s="59">
        <v>0</v>
      </c>
      <c r="K43" s="58">
        <v>6</v>
      </c>
      <c r="L43" s="58"/>
      <c r="M43" s="58"/>
      <c r="N43" s="58"/>
      <c r="O43" s="58"/>
      <c r="P43" s="58"/>
      <c r="Q43" s="58">
        <v>3</v>
      </c>
      <c r="R43" s="60">
        <f t="shared" si="1"/>
        <v>11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>
        <v>10.5</v>
      </c>
      <c r="R45" s="60">
        <f>SUM(C45:Q45)</f>
        <v>10.5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14</v>
      </c>
      <c r="J46" s="68">
        <f>SUM(J21:J26,J28:J44,J17,J13,J8,J6:J7,J11,J12)</f>
        <v>0</v>
      </c>
      <c r="K46" s="68">
        <f>SUM(K21:K26,K28:K44,K17,K13,K8,K6:K7,K11,K12)</f>
        <v>53</v>
      </c>
      <c r="L46" s="68">
        <f t="shared" si="5"/>
        <v>8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4</v>
      </c>
      <c r="R46" s="68">
        <f>SUM(R21:R26,R28:R44,R17,R13,R8,R6:R7,R11,R12)</f>
        <v>79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53" priority="2" stopIfTrue="1" operator="equal">
      <formula>0</formula>
    </cfRule>
  </conditionalFormatting>
  <conditionalFormatting sqref="H45:J45">
    <cfRule type="cellIs" dxfId="5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FF00"/>
  </sheetPr>
  <dimension ref="A1:AM50"/>
  <sheetViews>
    <sheetView workbookViewId="0">
      <selection activeCell="V10" sqref="V10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50">
        <f t="shared" si="0"/>
        <v>10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1</v>
      </c>
      <c r="R8" s="60">
        <f>SUM(C8:Q8)</f>
        <v>11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0</v>
      </c>
      <c r="J10" s="59">
        <v>0</v>
      </c>
      <c r="K10" s="58">
        <v>10</v>
      </c>
      <c r="L10" s="58"/>
      <c r="M10" s="58"/>
      <c r="N10" s="58"/>
      <c r="O10" s="58"/>
      <c r="P10" s="58"/>
      <c r="Q10" s="58">
        <v>1</v>
      </c>
      <c r="R10" s="60">
        <f t="shared" ref="R10:R43" si="1">SUM(C10:Q10)</f>
        <v>11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</v>
      </c>
      <c r="I17" s="62">
        <f t="shared" si="3"/>
        <v>0</v>
      </c>
      <c r="J17" s="62">
        <f t="shared" si="3"/>
        <v>0</v>
      </c>
      <c r="K17" s="62">
        <f t="shared" si="3"/>
        <v>12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13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1</v>
      </c>
      <c r="I18" s="59">
        <v>0</v>
      </c>
      <c r="J18" s="59">
        <v>0</v>
      </c>
      <c r="K18" s="58"/>
      <c r="L18" s="58"/>
      <c r="M18" s="58"/>
      <c r="N18" s="58"/>
      <c r="O18" s="58"/>
      <c r="P18" s="58"/>
      <c r="Q18" s="58"/>
      <c r="R18" s="60">
        <f t="shared" si="1"/>
        <v>1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8</v>
      </c>
      <c r="L19" s="58"/>
      <c r="M19" s="58"/>
      <c r="N19" s="58"/>
      <c r="O19" s="58"/>
      <c r="P19" s="58"/>
      <c r="Q19" s="58"/>
      <c r="R19" s="60">
        <f t="shared" si="1"/>
        <v>8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>
        <v>4</v>
      </c>
      <c r="L20" s="58"/>
      <c r="M20" s="58"/>
      <c r="N20" s="58"/>
      <c r="O20" s="58"/>
      <c r="P20" s="58"/>
      <c r="Q20" s="58"/>
      <c r="R20" s="60">
        <f t="shared" si="1"/>
        <v>4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1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1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10</v>
      </c>
      <c r="L30" s="58"/>
      <c r="M30" s="58"/>
      <c r="N30" s="58"/>
      <c r="O30" s="58"/>
      <c r="P30" s="58"/>
      <c r="Q30" s="58">
        <v>16</v>
      </c>
      <c r="R30" s="60">
        <f t="shared" si="1"/>
        <v>26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6</v>
      </c>
      <c r="L31" s="58"/>
      <c r="M31" s="58"/>
      <c r="N31" s="58"/>
      <c r="O31" s="58"/>
      <c r="P31" s="58"/>
      <c r="Q31" s="58">
        <v>5</v>
      </c>
      <c r="R31" s="60">
        <f t="shared" si="1"/>
        <v>11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0</v>
      </c>
      <c r="J32" s="59">
        <v>0</v>
      </c>
      <c r="K32" s="58"/>
      <c r="L32" s="58">
        <v>1</v>
      </c>
      <c r="M32" s="58"/>
      <c r="N32" s="58"/>
      <c r="O32" s="58"/>
      <c r="P32" s="58"/>
      <c r="Q32" s="58">
        <v>2</v>
      </c>
      <c r="R32" s="60">
        <f t="shared" si="1"/>
        <v>3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/>
      <c r="L34" s="58"/>
      <c r="M34" s="58"/>
      <c r="N34" s="58"/>
      <c r="O34" s="58"/>
      <c r="P34" s="58">
        <v>2</v>
      </c>
      <c r="Q34" s="58"/>
      <c r="R34" s="60">
        <f t="shared" si="1"/>
        <v>2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>
        <v>1</v>
      </c>
      <c r="Q35" s="58"/>
      <c r="R35" s="60">
        <f t="shared" si="1"/>
        <v>1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7</v>
      </c>
      <c r="L43" s="58"/>
      <c r="M43" s="58"/>
      <c r="N43" s="58"/>
      <c r="O43" s="58"/>
      <c r="P43" s="58"/>
      <c r="Q43" s="58">
        <v>3</v>
      </c>
      <c r="R43" s="60">
        <f t="shared" si="1"/>
        <v>10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>
        <v>1</v>
      </c>
      <c r="Q44" s="58"/>
      <c r="R44" s="60">
        <f>SUM(C44:Q44)</f>
        <v>1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>
        <v>47.8</v>
      </c>
      <c r="R45" s="60">
        <f>SUM(C45:Q45)</f>
        <v>47.8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2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45</v>
      </c>
      <c r="L46" s="68">
        <f t="shared" si="5"/>
        <v>1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4</v>
      </c>
      <c r="Q46" s="68">
        <f t="shared" si="5"/>
        <v>27</v>
      </c>
      <c r="R46" s="68">
        <f>SUM(R21:R26,R28:R44,R17,R13,R8,R6:R7,R11,R12)</f>
        <v>79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51" priority="2" stopIfTrue="1" operator="equal">
      <formula>0</formula>
    </cfRule>
  </conditionalFormatting>
  <conditionalFormatting sqref="H45:J45">
    <cfRule type="cellIs" dxfId="5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FF00"/>
  </sheetPr>
  <dimension ref="A1:AM50"/>
  <sheetViews>
    <sheetView workbookViewId="0">
      <selection activeCell="U12" sqref="U12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239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1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1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1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1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1</v>
      </c>
      <c r="J8" s="61">
        <f t="shared" si="0"/>
        <v>0</v>
      </c>
      <c r="K8" s="50">
        <f t="shared" si="0"/>
        <v>8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9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1</v>
      </c>
      <c r="J10" s="59">
        <v>0</v>
      </c>
      <c r="K10" s="58">
        <v>8</v>
      </c>
      <c r="L10" s="58"/>
      <c r="M10" s="58"/>
      <c r="N10" s="58"/>
      <c r="O10" s="58"/>
      <c r="P10" s="58"/>
      <c r="Q10" s="58"/>
      <c r="R10" s="60">
        <f t="shared" ref="R10:R43" si="1">SUM(C10:Q10)</f>
        <v>9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>
        <v>1</v>
      </c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1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1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1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1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1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1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2</v>
      </c>
      <c r="J17" s="62">
        <f t="shared" si="3"/>
        <v>0</v>
      </c>
      <c r="K17" s="62">
        <f t="shared" si="3"/>
        <v>10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13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2</v>
      </c>
      <c r="J18" s="59">
        <v>0</v>
      </c>
      <c r="K18" s="58"/>
      <c r="L18" s="58"/>
      <c r="M18" s="58"/>
      <c r="N18" s="58"/>
      <c r="O18" s="58"/>
      <c r="P18" s="58"/>
      <c r="Q18" s="58"/>
      <c r="R18" s="60">
        <f t="shared" si="1"/>
        <v>2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9</v>
      </c>
      <c r="L19" s="58"/>
      <c r="M19" s="58"/>
      <c r="N19" s="58"/>
      <c r="O19" s="58"/>
      <c r="P19" s="58"/>
      <c r="Q19" s="58"/>
      <c r="R19" s="60">
        <f t="shared" si="1"/>
        <v>9</v>
      </c>
    </row>
    <row r="20" spans="1:18" s="53" customFormat="1" ht="12" customHeight="1" x14ac:dyDescent="0.2">
      <c r="A20" s="8" t="s">
        <v>77</v>
      </c>
      <c r="B20" s="17" t="s">
        <v>47</v>
      </c>
      <c r="C20" s="58">
        <v>1</v>
      </c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>
        <v>1</v>
      </c>
      <c r="L20" s="58"/>
      <c r="M20" s="58"/>
      <c r="N20" s="58"/>
      <c r="O20" s="58"/>
      <c r="P20" s="58"/>
      <c r="Q20" s="58"/>
      <c r="R20" s="60">
        <f t="shared" si="1"/>
        <v>2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2</v>
      </c>
      <c r="L30" s="58"/>
      <c r="M30" s="58"/>
      <c r="N30" s="58"/>
      <c r="O30" s="58"/>
      <c r="P30" s="58"/>
      <c r="Q30" s="58">
        <v>3</v>
      </c>
      <c r="R30" s="60">
        <f t="shared" si="1"/>
        <v>5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2</v>
      </c>
      <c r="L31" s="58"/>
      <c r="M31" s="58"/>
      <c r="N31" s="58"/>
      <c r="O31" s="58"/>
      <c r="P31" s="58"/>
      <c r="Q31" s="58">
        <v>3</v>
      </c>
      <c r="R31" s="60">
        <f t="shared" si="1"/>
        <v>5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1</v>
      </c>
      <c r="J32" s="59">
        <v>0</v>
      </c>
      <c r="K32" s="58"/>
      <c r="L32" s="58"/>
      <c r="M32" s="58"/>
      <c r="N32" s="58"/>
      <c r="O32" s="58"/>
      <c r="P32" s="58"/>
      <c r="Q32" s="58"/>
      <c r="R32" s="60">
        <f t="shared" si="1"/>
        <v>1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2</v>
      </c>
      <c r="J34" s="59">
        <v>0</v>
      </c>
      <c r="K34" s="58"/>
      <c r="L34" s="58"/>
      <c r="M34" s="58"/>
      <c r="N34" s="58"/>
      <c r="O34" s="58"/>
      <c r="P34" s="58"/>
      <c r="Q34" s="58">
        <v>1</v>
      </c>
      <c r="R34" s="60">
        <f t="shared" si="1"/>
        <v>3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>
        <v>1</v>
      </c>
      <c r="H43" s="59">
        <v>0</v>
      </c>
      <c r="I43" s="59">
        <v>0</v>
      </c>
      <c r="J43" s="59">
        <v>0</v>
      </c>
      <c r="K43" s="58"/>
      <c r="L43" s="58"/>
      <c r="M43" s="58"/>
      <c r="N43" s="58"/>
      <c r="O43" s="58"/>
      <c r="P43" s="58"/>
      <c r="Q43" s="58"/>
      <c r="R43" s="60">
        <f t="shared" si="1"/>
        <v>1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>
        <v>15</v>
      </c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15</v>
      </c>
      <c r="V45" s="65"/>
    </row>
    <row r="46" spans="1:22" s="53" customFormat="1" x14ac:dyDescent="0.2">
      <c r="A46" s="66"/>
      <c r="B46" s="67"/>
      <c r="C46" s="68">
        <f>SUM(C21:C26,C28:C44,C17,C13,C8,C6:C7,C11,C12)</f>
        <v>1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2</v>
      </c>
      <c r="H46" s="68">
        <f>SUM(H21:H26,H28:H44,H17,H13,H8,H6:H7,H11,H12)</f>
        <v>0</v>
      </c>
      <c r="I46" s="68">
        <f>SUM(I21:I26,I28:I44,I17,I13,I8,I6:I7,I11,I12)</f>
        <v>9</v>
      </c>
      <c r="J46" s="68">
        <f>SUM(J21:J26,J28:J44,J17,J13,J8,J6:J7,J11,J12)</f>
        <v>0</v>
      </c>
      <c r="K46" s="68">
        <f>SUM(K21:K26,K28:K44,K17,K13,K8,K6:K7,K11,K12)</f>
        <v>22</v>
      </c>
      <c r="L46" s="68">
        <f t="shared" si="5"/>
        <v>0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7</v>
      </c>
      <c r="R46" s="68">
        <f>SUM(R21:R26,R28:R44,R17,R13,R8,R6:R7,R11,R12)</f>
        <v>41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49" priority="2" stopIfTrue="1" operator="equal">
      <formula>0</formula>
    </cfRule>
  </conditionalFormatting>
  <conditionalFormatting sqref="H45:J45">
    <cfRule type="cellIs" dxfId="4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FF00"/>
  </sheetPr>
  <dimension ref="A1:AM50"/>
  <sheetViews>
    <sheetView workbookViewId="0">
      <selection activeCell="T12" sqref="T12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1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1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1</v>
      </c>
      <c r="I8" s="61">
        <f t="shared" si="0"/>
        <v>0</v>
      </c>
      <c r="J8" s="61">
        <f t="shared" si="0"/>
        <v>0</v>
      </c>
      <c r="K8" s="50">
        <f t="shared" si="0"/>
        <v>15</v>
      </c>
      <c r="L8" s="50">
        <f t="shared" si="0"/>
        <v>1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17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1</v>
      </c>
      <c r="I10" s="59">
        <v>0</v>
      </c>
      <c r="J10" s="59">
        <v>0</v>
      </c>
      <c r="K10" s="58">
        <v>15</v>
      </c>
      <c r="L10" s="58">
        <v>1</v>
      </c>
      <c r="M10" s="58"/>
      <c r="N10" s="58"/>
      <c r="O10" s="58"/>
      <c r="P10" s="58"/>
      <c r="Q10" s="58"/>
      <c r="R10" s="60">
        <f t="shared" ref="R10:R43" si="1">SUM(C10:Q10)</f>
        <v>17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6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3</v>
      </c>
      <c r="I17" s="62">
        <f t="shared" si="3"/>
        <v>0</v>
      </c>
      <c r="J17" s="62">
        <f t="shared" si="3"/>
        <v>0</v>
      </c>
      <c r="K17" s="62">
        <f t="shared" si="3"/>
        <v>14</v>
      </c>
      <c r="L17" s="62">
        <f t="shared" si="3"/>
        <v>2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25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>
        <v>1</v>
      </c>
      <c r="L18" s="58">
        <v>1</v>
      </c>
      <c r="M18" s="58"/>
      <c r="N18" s="58"/>
      <c r="O18" s="58"/>
      <c r="P18" s="58"/>
      <c r="Q18" s="58"/>
      <c r="R18" s="60">
        <f t="shared" si="1"/>
        <v>2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13</v>
      </c>
      <c r="L19" s="58">
        <v>1</v>
      </c>
      <c r="M19" s="58"/>
      <c r="N19" s="58"/>
      <c r="O19" s="58"/>
      <c r="P19" s="58"/>
      <c r="Q19" s="58"/>
      <c r="R19" s="60">
        <f t="shared" si="1"/>
        <v>14</v>
      </c>
    </row>
    <row r="20" spans="1:18" s="53" customFormat="1" ht="12" customHeight="1" x14ac:dyDescent="0.2">
      <c r="A20" s="8" t="s">
        <v>77</v>
      </c>
      <c r="B20" s="17" t="s">
        <v>47</v>
      </c>
      <c r="C20" s="58">
        <v>6</v>
      </c>
      <c r="D20" s="58"/>
      <c r="E20" s="58"/>
      <c r="F20" s="58"/>
      <c r="G20" s="58"/>
      <c r="H20" s="59">
        <v>3</v>
      </c>
      <c r="I20" s="59">
        <v>0</v>
      </c>
      <c r="J20" s="59">
        <v>0</v>
      </c>
      <c r="K20" s="58"/>
      <c r="L20" s="58"/>
      <c r="M20" s="58"/>
      <c r="N20" s="58"/>
      <c r="O20" s="58"/>
      <c r="P20" s="58"/>
      <c r="Q20" s="58"/>
      <c r="R20" s="60">
        <f t="shared" si="1"/>
        <v>9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>
        <v>1</v>
      </c>
      <c r="M23" s="58"/>
      <c r="N23" s="58"/>
      <c r="O23" s="58"/>
      <c r="P23" s="58"/>
      <c r="Q23" s="58"/>
      <c r="R23" s="60">
        <f t="shared" si="1"/>
        <v>1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1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1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>
        <v>1</v>
      </c>
      <c r="M29" s="58"/>
      <c r="N29" s="58"/>
      <c r="O29" s="58"/>
      <c r="P29" s="58"/>
      <c r="Q29" s="58"/>
      <c r="R29" s="60">
        <f t="shared" si="1"/>
        <v>1</v>
      </c>
    </row>
    <row r="30" spans="1:18" s="53" customFormat="1" ht="12" customHeight="1" x14ac:dyDescent="0.2">
      <c r="A30" s="8" t="s">
        <v>18</v>
      </c>
      <c r="B30" s="13" t="s">
        <v>32</v>
      </c>
      <c r="C30" s="58">
        <v>23</v>
      </c>
      <c r="D30" s="58"/>
      <c r="E30" s="58"/>
      <c r="F30" s="58"/>
      <c r="G30" s="58"/>
      <c r="H30" s="59">
        <v>1</v>
      </c>
      <c r="I30" s="59">
        <v>0</v>
      </c>
      <c r="J30" s="59">
        <v>0</v>
      </c>
      <c r="K30" s="58">
        <v>15</v>
      </c>
      <c r="L30" s="58">
        <v>3</v>
      </c>
      <c r="M30" s="58"/>
      <c r="N30" s="58"/>
      <c r="O30" s="58"/>
      <c r="P30" s="58"/>
      <c r="Q30" s="58"/>
      <c r="R30" s="60">
        <f t="shared" si="1"/>
        <v>42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3</v>
      </c>
      <c r="I31" s="59">
        <v>0</v>
      </c>
      <c r="J31" s="59">
        <v>0</v>
      </c>
      <c r="K31" s="58"/>
      <c r="L31" s="58"/>
      <c r="M31" s="58"/>
      <c r="N31" s="58"/>
      <c r="O31" s="58"/>
      <c r="P31" s="58"/>
      <c r="Q31" s="58"/>
      <c r="R31" s="60">
        <f t="shared" si="1"/>
        <v>3</v>
      </c>
    </row>
    <row r="32" spans="1:18" s="53" customFormat="1" ht="12" customHeight="1" x14ac:dyDescent="0.2">
      <c r="A32" s="8" t="s">
        <v>20</v>
      </c>
      <c r="B32" s="13" t="s">
        <v>34</v>
      </c>
      <c r="C32" s="58">
        <v>5</v>
      </c>
      <c r="D32" s="58"/>
      <c r="E32" s="58"/>
      <c r="F32" s="58"/>
      <c r="G32" s="58"/>
      <c r="H32" s="59">
        <v>1</v>
      </c>
      <c r="I32" s="59">
        <v>0</v>
      </c>
      <c r="J32" s="59">
        <v>0</v>
      </c>
      <c r="K32" s="58">
        <v>6</v>
      </c>
      <c r="L32" s="58">
        <v>1</v>
      </c>
      <c r="M32" s="58"/>
      <c r="N32" s="58"/>
      <c r="O32" s="58"/>
      <c r="P32" s="58"/>
      <c r="Q32" s="58"/>
      <c r="R32" s="60">
        <f t="shared" si="1"/>
        <v>13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>
        <v>3</v>
      </c>
      <c r="D34" s="58"/>
      <c r="E34" s="58"/>
      <c r="F34" s="58"/>
      <c r="G34" s="58"/>
      <c r="H34" s="59">
        <v>2</v>
      </c>
      <c r="I34" s="59">
        <v>0</v>
      </c>
      <c r="J34" s="59">
        <v>0</v>
      </c>
      <c r="K34" s="58"/>
      <c r="L34" s="58"/>
      <c r="M34" s="58"/>
      <c r="N34" s="58"/>
      <c r="O34" s="58"/>
      <c r="P34" s="58"/>
      <c r="Q34" s="58">
        <v>5</v>
      </c>
      <c r="R34" s="60">
        <f t="shared" si="1"/>
        <v>10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1</v>
      </c>
      <c r="I43" s="59">
        <v>0</v>
      </c>
      <c r="J43" s="59">
        <v>0</v>
      </c>
      <c r="K43" s="58">
        <v>4</v>
      </c>
      <c r="L43" s="58"/>
      <c r="M43" s="58"/>
      <c r="N43" s="58"/>
      <c r="O43" s="58"/>
      <c r="P43" s="58"/>
      <c r="Q43" s="58"/>
      <c r="R43" s="60">
        <f t="shared" si="1"/>
        <v>5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>
        <v>10</v>
      </c>
      <c r="R45" s="60">
        <f>SUM(C45:Q45)</f>
        <v>10</v>
      </c>
      <c r="V45" s="65"/>
    </row>
    <row r="46" spans="1:22" s="53" customFormat="1" x14ac:dyDescent="0.2">
      <c r="A46" s="66"/>
      <c r="B46" s="67"/>
      <c r="C46" s="68">
        <f>SUM(C21:C26,C28:C44,C17,C13,C8,C6:C7,C11,C12)</f>
        <v>37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13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54</v>
      </c>
      <c r="L46" s="68">
        <f t="shared" si="5"/>
        <v>9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5</v>
      </c>
      <c r="R46" s="68">
        <f>SUM(R21:R26,R28:R44,R17,R13,R8,R6:R7,R11,R12)</f>
        <v>118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47" priority="2" stopIfTrue="1" operator="equal">
      <formula>0</formula>
    </cfRule>
  </conditionalFormatting>
  <conditionalFormatting sqref="H45:J45">
    <cfRule type="cellIs" dxfId="4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M50"/>
  <sheetViews>
    <sheetView workbookViewId="0">
      <selection activeCell="T13" sqref="T13"/>
    </sheetView>
  </sheetViews>
  <sheetFormatPr defaultColWidth="8" defaultRowHeight="12.75" x14ac:dyDescent="0.2"/>
  <cols>
    <col min="1" max="1" width="3.625" style="19" customWidth="1"/>
    <col min="2" max="2" width="18.125" style="20" customWidth="1"/>
    <col min="3" max="4" width="3.375" style="21" customWidth="1"/>
    <col min="5" max="5" width="5.375" style="21" customWidth="1"/>
    <col min="6" max="17" width="3.375" style="21" customWidth="1"/>
    <col min="18" max="18" width="5.75" style="21" customWidth="1"/>
    <col min="19" max="16384" width="8" style="18"/>
  </cols>
  <sheetData>
    <row r="1" spans="1:39" s="53" customFormat="1" ht="15.75" x14ac:dyDescent="0.25">
      <c r="A1" s="119" t="s">
        <v>206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1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50">
        <f t="shared" si="0"/>
        <v>10</v>
      </c>
      <c r="L8" s="50">
        <f t="shared" si="0"/>
        <v>1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12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>
        <v>1</v>
      </c>
      <c r="D10" s="58"/>
      <c r="E10" s="58"/>
      <c r="F10" s="58"/>
      <c r="G10" s="58"/>
      <c r="H10" s="59">
        <v>0</v>
      </c>
      <c r="I10" s="59">
        <v>0</v>
      </c>
      <c r="J10" s="59">
        <v>0</v>
      </c>
      <c r="K10" s="58">
        <v>10</v>
      </c>
      <c r="L10" s="58">
        <v>1</v>
      </c>
      <c r="M10" s="58"/>
      <c r="N10" s="58"/>
      <c r="O10" s="58"/>
      <c r="P10" s="58"/>
      <c r="Q10" s="58"/>
      <c r="R10" s="60">
        <f t="shared" ref="R10:R43" si="1">SUM(C10:Q10)</f>
        <v>12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13</v>
      </c>
      <c r="L17" s="62">
        <f t="shared" si="3"/>
        <v>1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14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/>
      <c r="L18" s="58">
        <v>1</v>
      </c>
      <c r="M18" s="58"/>
      <c r="N18" s="58"/>
      <c r="O18" s="58"/>
      <c r="P18" s="58"/>
      <c r="Q18" s="58"/>
      <c r="R18" s="60">
        <f t="shared" si="1"/>
        <v>1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5</v>
      </c>
      <c r="L19" s="58"/>
      <c r="M19" s="58"/>
      <c r="N19" s="58"/>
      <c r="O19" s="58"/>
      <c r="P19" s="58"/>
      <c r="Q19" s="58"/>
      <c r="R19" s="60">
        <f t="shared" si="1"/>
        <v>5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>
        <v>8</v>
      </c>
      <c r="L20" s="58"/>
      <c r="M20" s="58"/>
      <c r="N20" s="58"/>
      <c r="O20" s="58"/>
      <c r="P20" s="58"/>
      <c r="Q20" s="58"/>
      <c r="R20" s="60">
        <f t="shared" si="1"/>
        <v>8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1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1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6</v>
      </c>
      <c r="L30" s="58"/>
      <c r="M30" s="58"/>
      <c r="N30" s="58"/>
      <c r="O30" s="58"/>
      <c r="P30" s="58"/>
      <c r="Q30" s="58">
        <v>4</v>
      </c>
      <c r="R30" s="60">
        <f t="shared" si="1"/>
        <v>10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6</v>
      </c>
      <c r="L31" s="58">
        <v>1</v>
      </c>
      <c r="M31" s="58"/>
      <c r="N31" s="58"/>
      <c r="O31" s="58"/>
      <c r="P31" s="58"/>
      <c r="Q31" s="58">
        <v>2</v>
      </c>
      <c r="R31" s="60">
        <f t="shared" si="1"/>
        <v>9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0</v>
      </c>
      <c r="J32" s="59">
        <v>0</v>
      </c>
      <c r="K32" s="58">
        <v>10</v>
      </c>
      <c r="L32" s="58">
        <v>1</v>
      </c>
      <c r="M32" s="58"/>
      <c r="N32" s="58"/>
      <c r="O32" s="58"/>
      <c r="P32" s="58"/>
      <c r="Q32" s="58"/>
      <c r="R32" s="60">
        <f t="shared" si="1"/>
        <v>11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>
        <v>2</v>
      </c>
      <c r="L33" s="58"/>
      <c r="M33" s="58"/>
      <c r="N33" s="58"/>
      <c r="O33" s="58"/>
      <c r="P33" s="58"/>
      <c r="Q33" s="58"/>
      <c r="R33" s="60">
        <f t="shared" si="1"/>
        <v>2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/>
      <c r="L34" s="58"/>
      <c r="M34" s="58"/>
      <c r="N34" s="58"/>
      <c r="O34" s="58"/>
      <c r="P34" s="58"/>
      <c r="Q34" s="58"/>
      <c r="R34" s="60">
        <f t="shared" si="1"/>
        <v>0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/>
      <c r="L43" s="58"/>
      <c r="M43" s="58"/>
      <c r="N43" s="58"/>
      <c r="O43" s="58"/>
      <c r="P43" s="58"/>
      <c r="Q43" s="58"/>
      <c r="R43" s="60">
        <f t="shared" si="1"/>
        <v>0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1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1</v>
      </c>
      <c r="J46" s="68">
        <f>SUM(J21:J26,J28:J44,J17,J13,J8,J6:J7,J11,J12)</f>
        <v>0</v>
      </c>
      <c r="K46" s="68">
        <f>SUM(K21:K26,K28:K44,K17,K13,K8,K6:K7,K11,K12)</f>
        <v>47</v>
      </c>
      <c r="L46" s="68">
        <f t="shared" si="5"/>
        <v>4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6</v>
      </c>
      <c r="R46" s="68">
        <f>SUM(R21:R26,R28:R44,R17,R13,R8,R6:R7,R11,R12)</f>
        <v>59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117" priority="2" stopIfTrue="1" operator="equal">
      <formula>0</formula>
    </cfRule>
  </conditionalFormatting>
  <conditionalFormatting sqref="H45:J45">
    <cfRule type="cellIs" dxfId="11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FF00"/>
  </sheetPr>
  <dimension ref="A1:AM50"/>
  <sheetViews>
    <sheetView workbookViewId="0">
      <selection activeCell="X4" sqref="X4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269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>
        <v>1</v>
      </c>
      <c r="Q6" s="58"/>
      <c r="R6" s="60">
        <f>SUM(C6:Q6)</f>
        <v>1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v>1</v>
      </c>
      <c r="J8" s="61">
        <f t="shared" si="0"/>
        <v>0</v>
      </c>
      <c r="K8" s="50">
        <v>5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6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/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1</v>
      </c>
      <c r="J10" s="59">
        <v>0</v>
      </c>
      <c r="K10" s="58">
        <v>5</v>
      </c>
      <c r="L10" s="58"/>
      <c r="M10" s="58"/>
      <c r="N10" s="58"/>
      <c r="O10" s="58"/>
      <c r="P10" s="58"/>
      <c r="Q10" s="58"/>
      <c r="R10" s="60">
        <f t="shared" ref="R10:R43" si="1">SUM(C10:Q10)</f>
        <v>6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1</v>
      </c>
      <c r="Q13" s="62">
        <f t="shared" si="2"/>
        <v>0</v>
      </c>
      <c r="R13" s="60">
        <f>SUM(C13:Q13)</f>
        <v>1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>
        <v>1</v>
      </c>
      <c r="Q15" s="58"/>
      <c r="R15" s="60">
        <f>SUM(C15:Q15)</f>
        <v>1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1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3</v>
      </c>
      <c r="H17" s="62">
        <f t="shared" si="3"/>
        <v>0</v>
      </c>
      <c r="I17" s="62">
        <f t="shared" si="3"/>
        <v>3</v>
      </c>
      <c r="J17" s="62">
        <f t="shared" si="3"/>
        <v>0</v>
      </c>
      <c r="K17" s="62">
        <f t="shared" si="3"/>
        <v>8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2</v>
      </c>
      <c r="Q17" s="62">
        <f t="shared" si="3"/>
        <v>0</v>
      </c>
      <c r="R17" s="60">
        <f t="shared" si="1"/>
        <v>17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>
        <v>2</v>
      </c>
      <c r="H18" s="59">
        <v>0</v>
      </c>
      <c r="I18" s="59">
        <v>2</v>
      </c>
      <c r="J18" s="59">
        <v>0</v>
      </c>
      <c r="K18" s="58"/>
      <c r="L18" s="58"/>
      <c r="M18" s="58"/>
      <c r="N18" s="58"/>
      <c r="O18" s="58"/>
      <c r="P18" s="58"/>
      <c r="Q18" s="58"/>
      <c r="R18" s="60">
        <f t="shared" si="1"/>
        <v>4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8</v>
      </c>
      <c r="L19" s="58"/>
      <c r="M19" s="58"/>
      <c r="N19" s="58"/>
      <c r="O19" s="58"/>
      <c r="P19" s="58">
        <v>1</v>
      </c>
      <c r="Q19" s="58"/>
      <c r="R19" s="60">
        <f t="shared" si="1"/>
        <v>9</v>
      </c>
    </row>
    <row r="20" spans="1:18" s="53" customFormat="1" ht="12" customHeight="1" x14ac:dyDescent="0.2">
      <c r="A20" s="8" t="s">
        <v>77</v>
      </c>
      <c r="B20" s="17" t="s">
        <v>47</v>
      </c>
      <c r="C20" s="58">
        <v>1</v>
      </c>
      <c r="D20" s="58"/>
      <c r="E20" s="58"/>
      <c r="F20" s="58"/>
      <c r="G20" s="58">
        <v>1</v>
      </c>
      <c r="H20" s="59">
        <v>0</v>
      </c>
      <c r="I20" s="59">
        <v>1</v>
      </c>
      <c r="J20" s="59">
        <v>0</v>
      </c>
      <c r="K20" s="58"/>
      <c r="L20" s="58"/>
      <c r="M20" s="58"/>
      <c r="N20" s="58"/>
      <c r="O20" s="58"/>
      <c r="P20" s="58">
        <v>1</v>
      </c>
      <c r="Q20" s="58"/>
      <c r="R20" s="60">
        <f t="shared" si="1"/>
        <v>4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>
        <v>1</v>
      </c>
      <c r="R23" s="60">
        <f t="shared" si="1"/>
        <v>1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1</v>
      </c>
      <c r="L27" s="63">
        <f t="shared" si="4"/>
        <v>1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2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>
        <v>1</v>
      </c>
      <c r="L29" s="58">
        <v>1</v>
      </c>
      <c r="M29" s="58"/>
      <c r="N29" s="58"/>
      <c r="O29" s="58"/>
      <c r="P29" s="58"/>
      <c r="Q29" s="58"/>
      <c r="R29" s="60">
        <f t="shared" si="1"/>
        <v>2</v>
      </c>
    </row>
    <row r="30" spans="1:18" s="53" customFormat="1" ht="12" customHeight="1" x14ac:dyDescent="0.2">
      <c r="A30" s="8" t="s">
        <v>18</v>
      </c>
      <c r="B30" s="13" t="s">
        <v>32</v>
      </c>
      <c r="C30" s="58">
        <v>1</v>
      </c>
      <c r="D30" s="58"/>
      <c r="E30" s="58"/>
      <c r="F30" s="58"/>
      <c r="G30" s="58">
        <v>1</v>
      </c>
      <c r="H30" s="59">
        <v>0</v>
      </c>
      <c r="I30" s="59">
        <v>1</v>
      </c>
      <c r="J30" s="59">
        <v>0</v>
      </c>
      <c r="K30" s="58">
        <v>11</v>
      </c>
      <c r="L30" s="58">
        <v>2</v>
      </c>
      <c r="M30" s="58"/>
      <c r="N30" s="58"/>
      <c r="O30" s="58"/>
      <c r="P30" s="58">
        <v>1</v>
      </c>
      <c r="Q30" s="58">
        <v>2</v>
      </c>
      <c r="R30" s="60">
        <f t="shared" si="1"/>
        <v>19</v>
      </c>
    </row>
    <row r="31" spans="1:18" s="53" customFormat="1" ht="12" customHeight="1" x14ac:dyDescent="0.2">
      <c r="A31" s="8" t="s">
        <v>19</v>
      </c>
      <c r="B31" s="13" t="s">
        <v>33</v>
      </c>
      <c r="C31" s="58">
        <v>1</v>
      </c>
      <c r="D31" s="58"/>
      <c r="E31" s="58"/>
      <c r="F31" s="58"/>
      <c r="G31" s="58">
        <v>1</v>
      </c>
      <c r="H31" s="59">
        <v>0</v>
      </c>
      <c r="I31" s="59">
        <v>1</v>
      </c>
      <c r="J31" s="59">
        <v>0</v>
      </c>
      <c r="K31" s="58">
        <v>9</v>
      </c>
      <c r="L31" s="58">
        <v>1</v>
      </c>
      <c r="M31" s="58"/>
      <c r="N31" s="58"/>
      <c r="O31" s="58"/>
      <c r="P31" s="58">
        <v>5</v>
      </c>
      <c r="Q31" s="58"/>
      <c r="R31" s="60">
        <f t="shared" si="1"/>
        <v>18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0</v>
      </c>
      <c r="J32" s="59">
        <v>0</v>
      </c>
      <c r="K32" s="58">
        <v>2</v>
      </c>
      <c r="L32" s="58">
        <v>1</v>
      </c>
      <c r="M32" s="58"/>
      <c r="N32" s="58"/>
      <c r="O32" s="58"/>
      <c r="P32" s="58"/>
      <c r="Q32" s="58">
        <v>1</v>
      </c>
      <c r="R32" s="60">
        <f t="shared" si="1"/>
        <v>4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/>
      <c r="L34" s="58"/>
      <c r="M34" s="58"/>
      <c r="N34" s="58"/>
      <c r="O34" s="58"/>
      <c r="P34" s="58">
        <v>4</v>
      </c>
      <c r="Q34" s="58"/>
      <c r="R34" s="60">
        <f t="shared" si="1"/>
        <v>4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>
        <v>1</v>
      </c>
      <c r="Q37" s="58"/>
      <c r="R37" s="60">
        <f t="shared" si="1"/>
        <v>1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>
        <v>1</v>
      </c>
      <c r="R41" s="60">
        <f t="shared" si="1"/>
        <v>1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3</v>
      </c>
      <c r="L43" s="58"/>
      <c r="M43" s="58"/>
      <c r="N43" s="58"/>
      <c r="O43" s="58"/>
      <c r="P43" s="58">
        <v>1</v>
      </c>
      <c r="Q43" s="58">
        <v>3</v>
      </c>
      <c r="R43" s="60">
        <f t="shared" si="1"/>
        <v>7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>
        <v>14</v>
      </c>
      <c r="R45" s="60">
        <f>SUM(C45:Q45)</f>
        <v>14</v>
      </c>
      <c r="V45" s="65"/>
    </row>
    <row r="46" spans="1:22" s="53" customFormat="1" x14ac:dyDescent="0.2">
      <c r="A46" s="66"/>
      <c r="B46" s="67"/>
      <c r="C46" s="68">
        <f>SUM(C21:C26,C28:C44,C17,C13,C8,C6:C7,C11,C12)</f>
        <v>3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5</v>
      </c>
      <c r="H46" s="68">
        <f>SUM(H21:H26,H28:H44,H17,H13,H8,H6:H7,H11,H12)</f>
        <v>0</v>
      </c>
      <c r="I46" s="68">
        <f>SUM(I21:I26,I28:I44,I17,I13,I8,I6:I7,I11,I12)</f>
        <v>6</v>
      </c>
      <c r="J46" s="68">
        <f>SUM(J21:J26,J28:J44,J17,J13,J8,J6:J7,J11,J12)</f>
        <v>0</v>
      </c>
      <c r="K46" s="68">
        <f>SUM(K21:K26,K28:K44,K17,K13,K8,K6:K7,K11,K12)</f>
        <v>39</v>
      </c>
      <c r="L46" s="68">
        <f t="shared" si="5"/>
        <v>5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16</v>
      </c>
      <c r="Q46" s="68">
        <f t="shared" si="5"/>
        <v>8</v>
      </c>
      <c r="R46" s="68">
        <f>SUM(R21:R26,R28:R44,R17,R13,R8,R6:R7,R11,R12)</f>
        <v>82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45" priority="2" stopIfTrue="1" operator="equal">
      <formula>0</formula>
    </cfRule>
  </conditionalFormatting>
  <conditionalFormatting sqref="H45:J45">
    <cfRule type="cellIs" dxfId="4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FF00"/>
  </sheetPr>
  <dimension ref="A1:AM50"/>
  <sheetViews>
    <sheetView workbookViewId="0">
      <selection activeCell="W12" sqref="W12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241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>
        <v>1</v>
      </c>
      <c r="L6" s="58"/>
      <c r="M6" s="58"/>
      <c r="N6" s="58"/>
      <c r="O6" s="58"/>
      <c r="P6" s="58"/>
      <c r="Q6" s="58"/>
      <c r="R6" s="60">
        <f>SUM(C6:Q6)</f>
        <v>1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50">
        <f t="shared" si="0"/>
        <v>0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0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0</v>
      </c>
      <c r="J10" s="59">
        <v>0</v>
      </c>
      <c r="K10" s="58"/>
      <c r="L10" s="58"/>
      <c r="M10" s="58"/>
      <c r="N10" s="58"/>
      <c r="O10" s="58"/>
      <c r="P10" s="58"/>
      <c r="Q10" s="58"/>
      <c r="R10" s="60">
        <f t="shared" ref="R10:R43" si="1">SUM(C10:Q10)</f>
        <v>0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1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1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>
        <v>1</v>
      </c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1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1</v>
      </c>
      <c r="E17" s="62">
        <f t="shared" si="3"/>
        <v>0</v>
      </c>
      <c r="F17" s="62">
        <f t="shared" si="3"/>
        <v>0</v>
      </c>
      <c r="G17" s="62">
        <f t="shared" si="3"/>
        <v>1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5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7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>
        <v>1</v>
      </c>
      <c r="H18" s="59">
        <v>0</v>
      </c>
      <c r="I18" s="59">
        <v>0</v>
      </c>
      <c r="J18" s="59">
        <v>0</v>
      </c>
      <c r="K18" s="58"/>
      <c r="L18" s="58"/>
      <c r="M18" s="58"/>
      <c r="N18" s="58"/>
      <c r="O18" s="58"/>
      <c r="P18" s="58"/>
      <c r="Q18" s="58"/>
      <c r="R18" s="60">
        <f t="shared" si="1"/>
        <v>1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>
        <v>1</v>
      </c>
      <c r="E19" s="58"/>
      <c r="F19" s="58"/>
      <c r="G19" s="58"/>
      <c r="H19" s="59">
        <v>0</v>
      </c>
      <c r="I19" s="59">
        <v>0</v>
      </c>
      <c r="J19" s="59">
        <v>0</v>
      </c>
      <c r="K19" s="58">
        <v>3</v>
      </c>
      <c r="L19" s="58"/>
      <c r="M19" s="58"/>
      <c r="N19" s="58"/>
      <c r="O19" s="58"/>
      <c r="P19" s="58"/>
      <c r="Q19" s="58"/>
      <c r="R19" s="60">
        <f t="shared" si="1"/>
        <v>4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>
        <v>2</v>
      </c>
      <c r="L20" s="58"/>
      <c r="M20" s="58"/>
      <c r="N20" s="58"/>
      <c r="O20" s="58"/>
      <c r="P20" s="58"/>
      <c r="Q20" s="58"/>
      <c r="R20" s="60">
        <f t="shared" si="1"/>
        <v>2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>
        <v>1</v>
      </c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1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>
        <v>4</v>
      </c>
      <c r="H30" s="59">
        <v>0</v>
      </c>
      <c r="I30" s="59">
        <v>0</v>
      </c>
      <c r="J30" s="59">
        <v>0</v>
      </c>
      <c r="K30" s="58">
        <v>6</v>
      </c>
      <c r="L30" s="58"/>
      <c r="M30" s="58"/>
      <c r="N30" s="58"/>
      <c r="O30" s="58"/>
      <c r="P30" s="58"/>
      <c r="Q30" s="58">
        <v>2</v>
      </c>
      <c r="R30" s="60">
        <f t="shared" si="1"/>
        <v>12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>
        <v>3</v>
      </c>
      <c r="H31" s="59">
        <v>0</v>
      </c>
      <c r="I31" s="59">
        <v>0</v>
      </c>
      <c r="J31" s="59">
        <v>0</v>
      </c>
      <c r="K31" s="58">
        <v>4</v>
      </c>
      <c r="L31" s="58"/>
      <c r="M31" s="58"/>
      <c r="N31" s="58"/>
      <c r="O31" s="58"/>
      <c r="P31" s="58"/>
      <c r="Q31" s="58">
        <v>2</v>
      </c>
      <c r="R31" s="60">
        <f t="shared" si="1"/>
        <v>9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>
        <v>1</v>
      </c>
      <c r="E32" s="58"/>
      <c r="F32" s="58"/>
      <c r="G32" s="58"/>
      <c r="H32" s="59">
        <v>0</v>
      </c>
      <c r="I32" s="59">
        <v>0</v>
      </c>
      <c r="J32" s="59">
        <v>0</v>
      </c>
      <c r="K32" s="58">
        <v>4</v>
      </c>
      <c r="L32" s="58"/>
      <c r="M32" s="58"/>
      <c r="N32" s="58"/>
      <c r="O32" s="58"/>
      <c r="P32" s="58"/>
      <c r="Q32" s="58"/>
      <c r="R32" s="60">
        <f t="shared" si="1"/>
        <v>5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>
        <v>2</v>
      </c>
      <c r="H34" s="59">
        <v>0</v>
      </c>
      <c r="I34" s="59">
        <v>0</v>
      </c>
      <c r="J34" s="59">
        <v>0</v>
      </c>
      <c r="K34" s="58"/>
      <c r="L34" s="58"/>
      <c r="M34" s="58"/>
      <c r="N34" s="58"/>
      <c r="O34" s="58"/>
      <c r="P34" s="58"/>
      <c r="Q34" s="58">
        <v>1</v>
      </c>
      <c r="R34" s="60">
        <f t="shared" si="1"/>
        <v>3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1</v>
      </c>
      <c r="L43" s="58"/>
      <c r="M43" s="58"/>
      <c r="N43" s="58"/>
      <c r="O43" s="58"/>
      <c r="P43" s="58"/>
      <c r="Q43" s="58"/>
      <c r="R43" s="60">
        <f t="shared" si="1"/>
        <v>1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4</v>
      </c>
      <c r="E46" s="68">
        <f t="shared" si="5"/>
        <v>0</v>
      </c>
      <c r="F46" s="68">
        <f t="shared" si="5"/>
        <v>0</v>
      </c>
      <c r="G46" s="68">
        <f t="shared" si="5"/>
        <v>10</v>
      </c>
      <c r="H46" s="68">
        <f>SUM(H21:H26,H28:H44,H17,H13,H8,H6:H7,H11,H12)</f>
        <v>0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21</v>
      </c>
      <c r="L46" s="68">
        <f t="shared" si="5"/>
        <v>0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5</v>
      </c>
      <c r="R46" s="68">
        <f>SUM(R21:R26,R28:R44,R17,R13,R8,R6:R7,R11,R12)</f>
        <v>40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43" priority="2" stopIfTrue="1" operator="equal">
      <formula>0</formula>
    </cfRule>
  </conditionalFormatting>
  <conditionalFormatting sqref="H45:J45">
    <cfRule type="cellIs" dxfId="4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FF00"/>
  </sheetPr>
  <dimension ref="A1:AM50"/>
  <sheetViews>
    <sheetView workbookViewId="0">
      <selection activeCell="V15" sqref="V15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1</v>
      </c>
      <c r="I8" s="61">
        <f t="shared" si="0"/>
        <v>0</v>
      </c>
      <c r="J8" s="61">
        <f t="shared" si="0"/>
        <v>0</v>
      </c>
      <c r="K8" s="50">
        <f t="shared" si="0"/>
        <v>5</v>
      </c>
      <c r="L8" s="50">
        <f t="shared" si="0"/>
        <v>1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7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1</v>
      </c>
      <c r="I10" s="59">
        <v>0</v>
      </c>
      <c r="J10" s="59">
        <v>0</v>
      </c>
      <c r="K10" s="58">
        <v>5</v>
      </c>
      <c r="L10" s="58">
        <v>1</v>
      </c>
      <c r="M10" s="58"/>
      <c r="N10" s="58"/>
      <c r="O10" s="58"/>
      <c r="P10" s="58"/>
      <c r="Q10" s="58"/>
      <c r="R10" s="60">
        <f t="shared" ref="R10:R43" si="1">SUM(C10:Q10)</f>
        <v>7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2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2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>
        <v>1</v>
      </c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1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>
        <v>1</v>
      </c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1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4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</v>
      </c>
      <c r="I17" s="62">
        <f t="shared" si="3"/>
        <v>0</v>
      </c>
      <c r="J17" s="62">
        <f t="shared" si="3"/>
        <v>0</v>
      </c>
      <c r="K17" s="62">
        <f t="shared" si="3"/>
        <v>16</v>
      </c>
      <c r="L17" s="62">
        <f t="shared" si="3"/>
        <v>1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23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>
        <v>1</v>
      </c>
      <c r="L18" s="58"/>
      <c r="M18" s="58"/>
      <c r="N18" s="58"/>
      <c r="O18" s="58"/>
      <c r="P18" s="58"/>
      <c r="Q18" s="58"/>
      <c r="R18" s="60">
        <f t="shared" si="1"/>
        <v>1</v>
      </c>
    </row>
    <row r="19" spans="1:18" s="53" customFormat="1" ht="12" customHeight="1" x14ac:dyDescent="0.2">
      <c r="A19" s="8" t="s">
        <v>76</v>
      </c>
      <c r="B19" s="17" t="s">
        <v>86</v>
      </c>
      <c r="C19" s="58">
        <v>3</v>
      </c>
      <c r="D19" s="58"/>
      <c r="E19" s="58"/>
      <c r="F19" s="58"/>
      <c r="G19" s="58"/>
      <c r="H19" s="59">
        <v>1</v>
      </c>
      <c r="I19" s="59">
        <v>0</v>
      </c>
      <c r="J19" s="59">
        <v>0</v>
      </c>
      <c r="K19" s="58">
        <v>12</v>
      </c>
      <c r="L19" s="58">
        <v>1</v>
      </c>
      <c r="M19" s="58"/>
      <c r="N19" s="58"/>
      <c r="O19" s="58"/>
      <c r="P19" s="58"/>
      <c r="Q19" s="58"/>
      <c r="R19" s="60">
        <f t="shared" si="1"/>
        <v>17</v>
      </c>
    </row>
    <row r="20" spans="1:18" s="53" customFormat="1" ht="12" customHeight="1" x14ac:dyDescent="0.2">
      <c r="A20" s="8" t="s">
        <v>77</v>
      </c>
      <c r="B20" s="17" t="s">
        <v>47</v>
      </c>
      <c r="C20" s="58">
        <v>1</v>
      </c>
      <c r="D20" s="58"/>
      <c r="E20" s="58"/>
      <c r="F20" s="58"/>
      <c r="G20" s="58"/>
      <c r="H20" s="59">
        <v>1</v>
      </c>
      <c r="I20" s="59">
        <v>0</v>
      </c>
      <c r="J20" s="59">
        <v>0</v>
      </c>
      <c r="K20" s="58">
        <v>3</v>
      </c>
      <c r="L20" s="58"/>
      <c r="M20" s="58"/>
      <c r="N20" s="58"/>
      <c r="O20" s="58"/>
      <c r="P20" s="58"/>
      <c r="Q20" s="58"/>
      <c r="R20" s="60">
        <f t="shared" si="1"/>
        <v>5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1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1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1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1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1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1</v>
      </c>
    </row>
    <row r="30" spans="1:18" s="53" customFormat="1" ht="12" customHeight="1" x14ac:dyDescent="0.2">
      <c r="A30" s="8" t="s">
        <v>18</v>
      </c>
      <c r="B30" s="13" t="s">
        <v>32</v>
      </c>
      <c r="C30" s="58">
        <v>1</v>
      </c>
      <c r="D30" s="58"/>
      <c r="E30" s="58"/>
      <c r="F30" s="58"/>
      <c r="G30" s="58"/>
      <c r="H30" s="59">
        <v>4</v>
      </c>
      <c r="I30" s="59">
        <v>0</v>
      </c>
      <c r="J30" s="59">
        <v>0</v>
      </c>
      <c r="K30" s="58">
        <v>15</v>
      </c>
      <c r="L30" s="58"/>
      <c r="M30" s="58"/>
      <c r="N30" s="58"/>
      <c r="O30" s="58"/>
      <c r="P30" s="58">
        <v>1</v>
      </c>
      <c r="Q30" s="58">
        <v>5</v>
      </c>
      <c r="R30" s="60">
        <f t="shared" si="1"/>
        <v>26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2</v>
      </c>
      <c r="I31" s="59">
        <v>0</v>
      </c>
      <c r="J31" s="59">
        <v>0</v>
      </c>
      <c r="K31" s="58">
        <v>2</v>
      </c>
      <c r="L31" s="58"/>
      <c r="M31" s="58"/>
      <c r="N31" s="58"/>
      <c r="O31" s="58"/>
      <c r="P31" s="58">
        <v>1</v>
      </c>
      <c r="Q31" s="58">
        <v>9</v>
      </c>
      <c r="R31" s="60">
        <f t="shared" si="1"/>
        <v>14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1</v>
      </c>
      <c r="I32" s="59">
        <v>0</v>
      </c>
      <c r="J32" s="59">
        <v>0</v>
      </c>
      <c r="K32" s="58">
        <v>5</v>
      </c>
      <c r="L32" s="58">
        <v>1</v>
      </c>
      <c r="M32" s="58"/>
      <c r="N32" s="58"/>
      <c r="O32" s="58"/>
      <c r="P32" s="58"/>
      <c r="Q32" s="58"/>
      <c r="R32" s="60">
        <f t="shared" si="1"/>
        <v>7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>
        <v>2</v>
      </c>
      <c r="H34" s="59">
        <v>0</v>
      </c>
      <c r="I34" s="59">
        <v>0</v>
      </c>
      <c r="J34" s="59">
        <v>0</v>
      </c>
      <c r="K34" s="58"/>
      <c r="L34" s="58"/>
      <c r="M34" s="58"/>
      <c r="N34" s="58"/>
      <c r="O34" s="58"/>
      <c r="P34" s="58"/>
      <c r="Q34" s="58">
        <v>2</v>
      </c>
      <c r="R34" s="60">
        <f t="shared" si="1"/>
        <v>4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>
        <v>2</v>
      </c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2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>
        <v>1</v>
      </c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1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3</v>
      </c>
      <c r="L43" s="58"/>
      <c r="M43" s="58"/>
      <c r="N43" s="58"/>
      <c r="O43" s="58"/>
      <c r="P43" s="58"/>
      <c r="Q43" s="58">
        <v>1</v>
      </c>
      <c r="R43" s="60">
        <f t="shared" si="1"/>
        <v>4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>
        <v>1</v>
      </c>
      <c r="Q44" s="58"/>
      <c r="R44" s="60">
        <f>SUM(C44:Q44)</f>
        <v>1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>
        <v>15</v>
      </c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15</v>
      </c>
      <c r="V45" s="65"/>
    </row>
    <row r="46" spans="1:22" s="53" customFormat="1" x14ac:dyDescent="0.2">
      <c r="A46" s="66"/>
      <c r="B46" s="67"/>
      <c r="C46" s="68">
        <f>SUM(C21:C26,C28:C44,C17,C13,C8,C6:C7,C11,C12)</f>
        <v>8</v>
      </c>
      <c r="D46" s="68">
        <f t="shared" ref="D46:Q46" si="5">SUM(D21:D26,D28:D44,D17,D13,D8,D6:D7,D11,D12)</f>
        <v>2</v>
      </c>
      <c r="E46" s="68">
        <f t="shared" si="5"/>
        <v>0</v>
      </c>
      <c r="F46" s="68">
        <f t="shared" si="5"/>
        <v>0</v>
      </c>
      <c r="G46" s="68">
        <f t="shared" si="5"/>
        <v>2</v>
      </c>
      <c r="H46" s="68">
        <f>SUM(H21:H26,H28:H44,H17,H13,H8,H6:H7,H11,H12)</f>
        <v>12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46</v>
      </c>
      <c r="L46" s="68">
        <f t="shared" si="5"/>
        <v>3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3</v>
      </c>
      <c r="Q46" s="68">
        <f t="shared" si="5"/>
        <v>17</v>
      </c>
      <c r="R46" s="68">
        <f>SUM(R21:R26,R28:R44,R17,R13,R8,R6:R7,R11,R12)</f>
        <v>93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41" priority="2" stopIfTrue="1" operator="equal">
      <formula>0</formula>
    </cfRule>
  </conditionalFormatting>
  <conditionalFormatting sqref="H45:J45">
    <cfRule type="cellIs" dxfId="4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FF00"/>
  </sheetPr>
  <dimension ref="A1:AM50"/>
  <sheetViews>
    <sheetView workbookViewId="0">
      <selection activeCell="X17" sqref="X17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243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1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1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50">
        <f t="shared" si="0"/>
        <v>4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4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0</v>
      </c>
      <c r="J10" s="59">
        <v>0</v>
      </c>
      <c r="K10" s="58">
        <v>4</v>
      </c>
      <c r="L10" s="58"/>
      <c r="M10" s="58"/>
      <c r="N10" s="58"/>
      <c r="O10" s="58"/>
      <c r="P10" s="58"/>
      <c r="Q10" s="58"/>
      <c r="R10" s="60">
        <f t="shared" ref="R10:R43" si="1">SUM(C10:Q10)</f>
        <v>4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1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1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1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1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2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1</v>
      </c>
      <c r="J17" s="62">
        <f t="shared" si="3"/>
        <v>0</v>
      </c>
      <c r="K17" s="62">
        <f t="shared" si="3"/>
        <v>10</v>
      </c>
      <c r="L17" s="62">
        <f t="shared" si="3"/>
        <v>1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14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1</v>
      </c>
      <c r="J18" s="59">
        <v>0</v>
      </c>
      <c r="K18" s="58">
        <v>2</v>
      </c>
      <c r="L18" s="58">
        <v>1</v>
      </c>
      <c r="M18" s="58"/>
      <c r="N18" s="58"/>
      <c r="O18" s="58"/>
      <c r="P18" s="58"/>
      <c r="Q18" s="58"/>
      <c r="R18" s="60">
        <f t="shared" si="1"/>
        <v>4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>
        <v>2</v>
      </c>
      <c r="E19" s="58"/>
      <c r="F19" s="58"/>
      <c r="G19" s="58"/>
      <c r="H19" s="59">
        <v>0</v>
      </c>
      <c r="I19" s="59">
        <v>0</v>
      </c>
      <c r="J19" s="59">
        <v>0</v>
      </c>
      <c r="K19" s="58">
        <v>7</v>
      </c>
      <c r="L19" s="58"/>
      <c r="M19" s="58"/>
      <c r="N19" s="58"/>
      <c r="O19" s="58"/>
      <c r="P19" s="58"/>
      <c r="Q19" s="58"/>
      <c r="R19" s="60">
        <f t="shared" si="1"/>
        <v>9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>
        <v>1</v>
      </c>
      <c r="L20" s="58"/>
      <c r="M20" s="58"/>
      <c r="N20" s="58"/>
      <c r="O20" s="58"/>
      <c r="P20" s="58"/>
      <c r="Q20" s="58"/>
      <c r="R20" s="60">
        <f t="shared" si="1"/>
        <v>1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1</v>
      </c>
      <c r="J30" s="59">
        <v>0</v>
      </c>
      <c r="K30" s="58">
        <v>6</v>
      </c>
      <c r="L30" s="58"/>
      <c r="M30" s="58"/>
      <c r="N30" s="58"/>
      <c r="O30" s="58"/>
      <c r="P30" s="58"/>
      <c r="Q30" s="58"/>
      <c r="R30" s="60">
        <f t="shared" si="1"/>
        <v>7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1</v>
      </c>
      <c r="J31" s="59">
        <v>0</v>
      </c>
      <c r="K31" s="58">
        <v>10</v>
      </c>
      <c r="L31" s="58"/>
      <c r="M31" s="58"/>
      <c r="N31" s="58"/>
      <c r="O31" s="58"/>
      <c r="P31" s="58"/>
      <c r="Q31" s="58"/>
      <c r="R31" s="60">
        <f t="shared" si="1"/>
        <v>11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1</v>
      </c>
      <c r="J32" s="59">
        <v>0</v>
      </c>
      <c r="K32" s="58">
        <v>10</v>
      </c>
      <c r="L32" s="58"/>
      <c r="M32" s="58"/>
      <c r="N32" s="58"/>
      <c r="O32" s="58"/>
      <c r="P32" s="58"/>
      <c r="Q32" s="58"/>
      <c r="R32" s="60">
        <f t="shared" si="1"/>
        <v>11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>
        <v>1</v>
      </c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/>
      <c r="L34" s="58"/>
      <c r="M34" s="58"/>
      <c r="N34" s="58"/>
      <c r="O34" s="58"/>
      <c r="P34" s="58"/>
      <c r="Q34" s="58"/>
      <c r="R34" s="60">
        <f t="shared" si="1"/>
        <v>1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>
        <v>1</v>
      </c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1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>
        <v>1</v>
      </c>
      <c r="D43" s="58"/>
      <c r="E43" s="58"/>
      <c r="F43" s="58"/>
      <c r="G43" s="58"/>
      <c r="H43" s="59">
        <v>0</v>
      </c>
      <c r="I43" s="59">
        <v>1</v>
      </c>
      <c r="J43" s="59">
        <v>0</v>
      </c>
      <c r="K43" s="58"/>
      <c r="L43" s="58"/>
      <c r="M43" s="58"/>
      <c r="N43" s="58"/>
      <c r="O43" s="58"/>
      <c r="P43" s="58"/>
      <c r="Q43" s="58"/>
      <c r="R43" s="60">
        <f t="shared" si="1"/>
        <v>2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>
        <v>36</v>
      </c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36</v>
      </c>
      <c r="V45" s="65"/>
    </row>
    <row r="46" spans="1:22" s="53" customFormat="1" x14ac:dyDescent="0.2">
      <c r="A46" s="66"/>
      <c r="B46" s="67"/>
      <c r="C46" s="68">
        <f>SUM(C21:C26,C28:C44,C17,C13,C8,C6:C7,C11,C12)</f>
        <v>2</v>
      </c>
      <c r="D46" s="68">
        <f t="shared" ref="D46:Q46" si="5">SUM(D21:D26,D28:D44,D17,D13,D8,D6:D7,D11,D12)</f>
        <v>3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7</v>
      </c>
      <c r="J46" s="68">
        <f>SUM(J21:J26,J28:J44,J17,J13,J8,J6:J7,J11,J12)</f>
        <v>0</v>
      </c>
      <c r="K46" s="68">
        <f>SUM(K21:K26,K28:K44,K17,K13,K8,K6:K7,K11,K12)</f>
        <v>40</v>
      </c>
      <c r="L46" s="68">
        <f t="shared" si="5"/>
        <v>1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0</v>
      </c>
      <c r="R46" s="68">
        <f>SUM(R21:R26,R28:R44,R17,R13,R8,R6:R7,R11,R12)</f>
        <v>53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39" priority="2" stopIfTrue="1" operator="equal">
      <formula>0</formula>
    </cfRule>
  </conditionalFormatting>
  <conditionalFormatting sqref="H45:J45">
    <cfRule type="cellIs" dxfId="38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FF00"/>
  </sheetPr>
  <dimension ref="A1:AM50"/>
  <sheetViews>
    <sheetView workbookViewId="0">
      <selection activeCell="V14" sqref="V14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244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50">
        <f t="shared" si="0"/>
        <v>12</v>
      </c>
      <c r="L8" s="50">
        <f t="shared" si="0"/>
        <v>1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13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0</v>
      </c>
      <c r="J10" s="59">
        <v>0</v>
      </c>
      <c r="K10" s="58">
        <v>12</v>
      </c>
      <c r="L10" s="58">
        <v>1</v>
      </c>
      <c r="M10" s="58"/>
      <c r="N10" s="58"/>
      <c r="O10" s="58"/>
      <c r="P10" s="58"/>
      <c r="Q10" s="58"/>
      <c r="R10" s="60">
        <f t="shared" ref="R10:R43" si="1">SUM(C10:Q10)</f>
        <v>13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1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1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>
        <v>1</v>
      </c>
      <c r="L15" s="58"/>
      <c r="M15" s="58"/>
      <c r="N15" s="58"/>
      <c r="O15" s="58"/>
      <c r="P15" s="58"/>
      <c r="Q15" s="58"/>
      <c r="R15" s="60">
        <f>SUM(C15:Q15)</f>
        <v>1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3</v>
      </c>
      <c r="H17" s="62">
        <f t="shared" si="3"/>
        <v>0</v>
      </c>
      <c r="I17" s="62">
        <f t="shared" si="3"/>
        <v>2</v>
      </c>
      <c r="J17" s="62">
        <f t="shared" si="3"/>
        <v>0</v>
      </c>
      <c r="K17" s="62">
        <f t="shared" si="3"/>
        <v>15</v>
      </c>
      <c r="L17" s="62">
        <f t="shared" si="3"/>
        <v>1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21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>
        <v>2</v>
      </c>
      <c r="H18" s="59">
        <v>0</v>
      </c>
      <c r="I18" s="59">
        <v>1</v>
      </c>
      <c r="J18" s="59">
        <v>0</v>
      </c>
      <c r="K18" s="58">
        <v>1</v>
      </c>
      <c r="L18" s="58"/>
      <c r="M18" s="58"/>
      <c r="N18" s="58"/>
      <c r="O18" s="58"/>
      <c r="P18" s="58"/>
      <c r="Q18" s="58"/>
      <c r="R18" s="60">
        <f t="shared" si="1"/>
        <v>4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12</v>
      </c>
      <c r="L19" s="58">
        <v>1</v>
      </c>
      <c r="M19" s="58"/>
      <c r="N19" s="58"/>
      <c r="O19" s="58"/>
      <c r="P19" s="58"/>
      <c r="Q19" s="58"/>
      <c r="R19" s="60">
        <f t="shared" si="1"/>
        <v>13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>
        <v>1</v>
      </c>
      <c r="H20" s="59">
        <v>0</v>
      </c>
      <c r="I20" s="59">
        <v>1</v>
      </c>
      <c r="J20" s="59">
        <v>0</v>
      </c>
      <c r="K20" s="58">
        <v>2</v>
      </c>
      <c r="L20" s="58"/>
      <c r="M20" s="58"/>
      <c r="N20" s="58"/>
      <c r="O20" s="58"/>
      <c r="P20" s="58"/>
      <c r="Q20" s="58"/>
      <c r="R20" s="60">
        <f t="shared" si="1"/>
        <v>4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>
        <v>2</v>
      </c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2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10</v>
      </c>
      <c r="L30" s="58"/>
      <c r="M30" s="58"/>
      <c r="N30" s="58"/>
      <c r="O30" s="58"/>
      <c r="P30" s="58"/>
      <c r="Q30" s="58"/>
      <c r="R30" s="60">
        <f t="shared" si="1"/>
        <v>10</v>
      </c>
    </row>
    <row r="31" spans="1:18" s="53" customFormat="1" ht="12" customHeight="1" x14ac:dyDescent="0.2">
      <c r="A31" s="8" t="s">
        <v>19</v>
      </c>
      <c r="B31" s="13" t="s">
        <v>33</v>
      </c>
      <c r="C31" s="58">
        <v>1</v>
      </c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10</v>
      </c>
      <c r="L31" s="58"/>
      <c r="M31" s="58"/>
      <c r="N31" s="58"/>
      <c r="O31" s="58"/>
      <c r="P31" s="58"/>
      <c r="Q31" s="58"/>
      <c r="R31" s="60">
        <f t="shared" si="1"/>
        <v>11</v>
      </c>
    </row>
    <row r="32" spans="1:18" s="53" customFormat="1" ht="12" customHeight="1" x14ac:dyDescent="0.2">
      <c r="A32" s="8" t="s">
        <v>20</v>
      </c>
      <c r="B32" s="13" t="s">
        <v>34</v>
      </c>
      <c r="C32" s="58">
        <v>1</v>
      </c>
      <c r="D32" s="58"/>
      <c r="E32" s="58"/>
      <c r="F32" s="58"/>
      <c r="G32" s="58"/>
      <c r="H32" s="59">
        <v>0</v>
      </c>
      <c r="I32" s="59">
        <v>0</v>
      </c>
      <c r="J32" s="59">
        <v>0</v>
      </c>
      <c r="K32" s="58">
        <v>7</v>
      </c>
      <c r="L32" s="58"/>
      <c r="M32" s="58"/>
      <c r="N32" s="58"/>
      <c r="O32" s="58"/>
      <c r="P32" s="58"/>
      <c r="Q32" s="58"/>
      <c r="R32" s="60">
        <f t="shared" si="1"/>
        <v>8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>
        <v>5</v>
      </c>
      <c r="L33" s="58"/>
      <c r="M33" s="58"/>
      <c r="N33" s="58"/>
      <c r="O33" s="58"/>
      <c r="P33" s="58"/>
      <c r="Q33" s="58"/>
      <c r="R33" s="60">
        <f t="shared" si="1"/>
        <v>5</v>
      </c>
    </row>
    <row r="34" spans="1:22" s="53" customFormat="1" ht="12" customHeight="1" x14ac:dyDescent="0.2">
      <c r="A34" s="8" t="s">
        <v>22</v>
      </c>
      <c r="B34" s="13" t="s">
        <v>36</v>
      </c>
      <c r="C34" s="58">
        <v>1</v>
      </c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/>
      <c r="L34" s="58"/>
      <c r="M34" s="58"/>
      <c r="N34" s="58"/>
      <c r="O34" s="58"/>
      <c r="P34" s="58"/>
      <c r="Q34" s="58"/>
      <c r="R34" s="60">
        <f t="shared" si="1"/>
        <v>1</v>
      </c>
    </row>
    <row r="35" spans="1:22" s="53" customFormat="1" ht="12" customHeight="1" x14ac:dyDescent="0.2">
      <c r="A35" s="8" t="s">
        <v>23</v>
      </c>
      <c r="B35" s="13" t="s">
        <v>58</v>
      </c>
      <c r="C35" s="58">
        <v>1</v>
      </c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1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>
        <v>1</v>
      </c>
      <c r="H43" s="59">
        <v>0</v>
      </c>
      <c r="I43" s="59">
        <v>1</v>
      </c>
      <c r="J43" s="59">
        <v>0</v>
      </c>
      <c r="K43" s="58">
        <v>4</v>
      </c>
      <c r="L43" s="58"/>
      <c r="M43" s="58"/>
      <c r="N43" s="58"/>
      <c r="O43" s="58"/>
      <c r="P43" s="58"/>
      <c r="Q43" s="58"/>
      <c r="R43" s="60">
        <f t="shared" si="1"/>
        <v>6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6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4</v>
      </c>
      <c r="H46" s="68">
        <f>SUM(H21:H26,H28:H44,H17,H13,H8,H6:H7,H11,H12)</f>
        <v>0</v>
      </c>
      <c r="I46" s="68">
        <f>SUM(I21:I26,I28:I44,I17,I13,I8,I6:I7,I11,I12)</f>
        <v>3</v>
      </c>
      <c r="J46" s="68">
        <f>SUM(J21:J26,J28:J44,J17,J13,J8,J6:J7,J11,J12)</f>
        <v>0</v>
      </c>
      <c r="K46" s="68">
        <f>SUM(K21:K26,K28:K44,K17,K13,K8,K6:K7,K11,K12)</f>
        <v>64</v>
      </c>
      <c r="L46" s="68">
        <f t="shared" si="5"/>
        <v>2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0</v>
      </c>
      <c r="R46" s="68">
        <f>SUM(R21:R26,R28:R44,R17,R13,R8,R6:R7,R11,R12)</f>
        <v>79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37" priority="2" stopIfTrue="1" operator="equal">
      <formula>0</formula>
    </cfRule>
  </conditionalFormatting>
  <conditionalFormatting sqref="H45:J45">
    <cfRule type="cellIs" dxfId="3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FF00"/>
  </sheetPr>
  <dimension ref="A1:AM50"/>
  <sheetViews>
    <sheetView workbookViewId="0">
      <selection activeCell="X13" sqref="X13"/>
    </sheetView>
  </sheetViews>
  <sheetFormatPr defaultColWidth="8" defaultRowHeight="12.75" x14ac:dyDescent="0.2"/>
  <cols>
    <col min="1" max="1" width="3.625" style="19" customWidth="1"/>
    <col min="2" max="2" width="18.125" style="20" customWidth="1"/>
    <col min="3" max="4" width="3.375" style="21" customWidth="1"/>
    <col min="5" max="5" width="5.375" style="21" customWidth="1"/>
    <col min="6" max="17" width="3.375" style="21" customWidth="1"/>
    <col min="18" max="18" width="5.75" style="21" customWidth="1"/>
    <col min="19" max="16384" width="8" style="18"/>
  </cols>
  <sheetData>
    <row r="1" spans="1:39" s="53" customFormat="1" ht="15.75" x14ac:dyDescent="0.25">
      <c r="A1" s="119" t="s">
        <v>267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1</v>
      </c>
      <c r="I7" s="59">
        <v>1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2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3</v>
      </c>
      <c r="I8" s="61">
        <f t="shared" si="0"/>
        <v>0</v>
      </c>
      <c r="J8" s="61">
        <f t="shared" si="0"/>
        <v>0</v>
      </c>
      <c r="K8" s="50">
        <f t="shared" si="0"/>
        <v>24</v>
      </c>
      <c r="L8" s="50">
        <f t="shared" si="0"/>
        <v>1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28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1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1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2</v>
      </c>
      <c r="I10" s="59">
        <v>0</v>
      </c>
      <c r="J10" s="59">
        <v>0</v>
      </c>
      <c r="K10" s="58">
        <v>24</v>
      </c>
      <c r="L10" s="58">
        <v>1</v>
      </c>
      <c r="M10" s="58"/>
      <c r="N10" s="58"/>
      <c r="O10" s="58"/>
      <c r="P10" s="58"/>
      <c r="Q10" s="58"/>
      <c r="R10" s="60">
        <f t="shared" ref="R10:R43" si="1">SUM(C10:Q10)</f>
        <v>27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1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1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2</v>
      </c>
      <c r="I13" s="62">
        <f t="shared" si="2"/>
        <v>0</v>
      </c>
      <c r="J13" s="62">
        <f t="shared" si="2"/>
        <v>0</v>
      </c>
      <c r="K13" s="62">
        <f t="shared" si="2"/>
        <v>1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1</v>
      </c>
      <c r="R13" s="60">
        <f>SUM(C13:Q13)</f>
        <v>4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2</v>
      </c>
      <c r="I15" s="59">
        <v>0</v>
      </c>
      <c r="J15" s="59">
        <v>0</v>
      </c>
      <c r="K15" s="58">
        <v>1</v>
      </c>
      <c r="L15" s="58"/>
      <c r="M15" s="58"/>
      <c r="N15" s="58"/>
      <c r="O15" s="58"/>
      <c r="P15" s="58"/>
      <c r="Q15" s="58">
        <v>1</v>
      </c>
      <c r="R15" s="60">
        <f>SUM(C15:Q15)</f>
        <v>4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8</v>
      </c>
      <c r="I17" s="62">
        <f t="shared" si="3"/>
        <v>5</v>
      </c>
      <c r="J17" s="62">
        <f t="shared" si="3"/>
        <v>0</v>
      </c>
      <c r="K17" s="62">
        <f t="shared" si="3"/>
        <v>66</v>
      </c>
      <c r="L17" s="62">
        <f t="shared" si="3"/>
        <v>5</v>
      </c>
      <c r="M17" s="62">
        <f t="shared" si="3"/>
        <v>0</v>
      </c>
      <c r="N17" s="62">
        <f t="shared" si="3"/>
        <v>2</v>
      </c>
      <c r="O17" s="62">
        <f t="shared" si="3"/>
        <v>0</v>
      </c>
      <c r="P17" s="62">
        <f t="shared" si="3"/>
        <v>0</v>
      </c>
      <c r="Q17" s="62">
        <f t="shared" si="3"/>
        <v>9</v>
      </c>
      <c r="R17" s="60">
        <f t="shared" si="1"/>
        <v>95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3</v>
      </c>
      <c r="I18" s="59">
        <v>3</v>
      </c>
      <c r="J18" s="59">
        <v>0</v>
      </c>
      <c r="K18" s="58">
        <v>15</v>
      </c>
      <c r="L18" s="58">
        <v>1</v>
      </c>
      <c r="M18" s="58"/>
      <c r="N18" s="58">
        <v>1</v>
      </c>
      <c r="O18" s="58"/>
      <c r="P18" s="58"/>
      <c r="Q18" s="58">
        <v>1</v>
      </c>
      <c r="R18" s="60">
        <f t="shared" si="1"/>
        <v>24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1</v>
      </c>
      <c r="I19" s="59">
        <v>1</v>
      </c>
      <c r="J19" s="59">
        <v>0</v>
      </c>
      <c r="K19" s="58">
        <v>10</v>
      </c>
      <c r="L19" s="58">
        <v>2</v>
      </c>
      <c r="M19" s="58"/>
      <c r="N19" s="58"/>
      <c r="O19" s="58"/>
      <c r="P19" s="58"/>
      <c r="Q19" s="58"/>
      <c r="R19" s="60">
        <f t="shared" si="1"/>
        <v>14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4</v>
      </c>
      <c r="I20" s="59">
        <v>1</v>
      </c>
      <c r="J20" s="59">
        <v>0</v>
      </c>
      <c r="K20" s="58">
        <v>41</v>
      </c>
      <c r="L20" s="58">
        <v>2</v>
      </c>
      <c r="M20" s="58"/>
      <c r="N20" s="58">
        <v>1</v>
      </c>
      <c r="O20" s="58"/>
      <c r="P20" s="58"/>
      <c r="Q20" s="58">
        <v>8</v>
      </c>
      <c r="R20" s="60">
        <f t="shared" si="1"/>
        <v>57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1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1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1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1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>
        <v>1</v>
      </c>
      <c r="R26" s="60">
        <f t="shared" si="1"/>
        <v>1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1</v>
      </c>
      <c r="I27" s="63">
        <f t="shared" si="4"/>
        <v>0</v>
      </c>
      <c r="J27" s="63">
        <f t="shared" si="4"/>
        <v>0</v>
      </c>
      <c r="K27" s="63">
        <f t="shared" si="4"/>
        <v>1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2</v>
      </c>
      <c r="R27" s="64">
        <f t="shared" si="1"/>
        <v>4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1</v>
      </c>
      <c r="I29" s="59">
        <v>0</v>
      </c>
      <c r="J29" s="59">
        <v>0</v>
      </c>
      <c r="K29" s="58">
        <v>1</v>
      </c>
      <c r="L29" s="58"/>
      <c r="M29" s="58"/>
      <c r="N29" s="58"/>
      <c r="O29" s="58"/>
      <c r="P29" s="58"/>
      <c r="Q29" s="58">
        <v>2</v>
      </c>
      <c r="R29" s="60">
        <f t="shared" si="1"/>
        <v>4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23</v>
      </c>
      <c r="L30" s="58">
        <v>3</v>
      </c>
      <c r="M30" s="58"/>
      <c r="N30" s="58"/>
      <c r="O30" s="58"/>
      <c r="P30" s="58"/>
      <c r="Q30" s="58">
        <v>2</v>
      </c>
      <c r="R30" s="60">
        <f t="shared" si="1"/>
        <v>28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4</v>
      </c>
      <c r="I31" s="59">
        <v>0</v>
      </c>
      <c r="J31" s="59">
        <v>0</v>
      </c>
      <c r="K31" s="58"/>
      <c r="L31" s="58">
        <v>1</v>
      </c>
      <c r="M31" s="58"/>
      <c r="N31" s="58"/>
      <c r="O31" s="58"/>
      <c r="P31" s="58"/>
      <c r="Q31" s="58">
        <v>2</v>
      </c>
      <c r="R31" s="60">
        <f t="shared" si="1"/>
        <v>7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2</v>
      </c>
      <c r="I32" s="59">
        <v>0</v>
      </c>
      <c r="J32" s="59">
        <v>0</v>
      </c>
      <c r="K32" s="58">
        <v>21</v>
      </c>
      <c r="L32" s="58">
        <v>6</v>
      </c>
      <c r="M32" s="58"/>
      <c r="N32" s="58"/>
      <c r="O32" s="58"/>
      <c r="P32" s="58"/>
      <c r="Q32" s="58"/>
      <c r="R32" s="60">
        <f t="shared" si="1"/>
        <v>29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2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2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12</v>
      </c>
      <c r="I34" s="59">
        <v>0</v>
      </c>
      <c r="J34" s="59">
        <v>0</v>
      </c>
      <c r="K34" s="58"/>
      <c r="L34" s="58"/>
      <c r="M34" s="58"/>
      <c r="N34" s="58"/>
      <c r="O34" s="58"/>
      <c r="P34" s="58"/>
      <c r="Q34" s="58">
        <v>1</v>
      </c>
      <c r="R34" s="60">
        <f t="shared" si="1"/>
        <v>13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>
        <v>1</v>
      </c>
      <c r="R35" s="60">
        <f t="shared" si="1"/>
        <v>1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>
        <v>1</v>
      </c>
      <c r="R36" s="60">
        <f t="shared" si="1"/>
        <v>1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>
        <v>1</v>
      </c>
      <c r="R37" s="60">
        <f t="shared" si="1"/>
        <v>1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1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1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1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>
        <v>1</v>
      </c>
      <c r="R42" s="60">
        <f t="shared" si="1"/>
        <v>2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6</v>
      </c>
      <c r="L43" s="58"/>
      <c r="M43" s="58"/>
      <c r="N43" s="58"/>
      <c r="O43" s="58"/>
      <c r="P43" s="58"/>
      <c r="Q43" s="58"/>
      <c r="R43" s="60">
        <f t="shared" si="1"/>
        <v>6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>
        <v>134</v>
      </c>
      <c r="R45" s="60">
        <f t="shared" ref="R45" si="5">SUM(C45:Q45)</f>
        <v>134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6">SUM(D21:D26,D28:D44,D17,D13,D8,D6:D7,D11,D12)</f>
        <v>0</v>
      </c>
      <c r="E46" s="68">
        <f t="shared" si="6"/>
        <v>0</v>
      </c>
      <c r="F46" s="68">
        <f t="shared" si="6"/>
        <v>0</v>
      </c>
      <c r="G46" s="68">
        <f t="shared" si="6"/>
        <v>0</v>
      </c>
      <c r="H46" s="68">
        <f>SUM(H21:H26,H28:H44,H17,H13,H8,H6:H7,H11,H12)</f>
        <v>40</v>
      </c>
      <c r="I46" s="68">
        <f>SUM(I21:I26,I28:I44,I17,I13,I8,I6:I7,I11,I12)</f>
        <v>6</v>
      </c>
      <c r="J46" s="68">
        <f>SUM(J21:J26,J28:J44,J17,J13,J8,J6:J7,J11,J12)</f>
        <v>0</v>
      </c>
      <c r="K46" s="68">
        <f>SUM(K21:K26,K28:K44,K17,K13,K8,K6:K7,K11,K12)</f>
        <v>142</v>
      </c>
      <c r="L46" s="68">
        <f t="shared" si="6"/>
        <v>16</v>
      </c>
      <c r="M46" s="68">
        <f t="shared" si="6"/>
        <v>0</v>
      </c>
      <c r="N46" s="68">
        <f t="shared" si="6"/>
        <v>2</v>
      </c>
      <c r="O46" s="68">
        <f t="shared" si="6"/>
        <v>0</v>
      </c>
      <c r="P46" s="68">
        <f t="shared" si="6"/>
        <v>0</v>
      </c>
      <c r="Q46" s="68">
        <f t="shared" si="6"/>
        <v>22</v>
      </c>
      <c r="R46" s="68">
        <f>SUM(R21:R26,R28:R44,R17,R13,R8,R6:R7,R11,R12)</f>
        <v>228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35" priority="2" stopIfTrue="1" operator="equal">
      <formula>0</formula>
    </cfRule>
  </conditionalFormatting>
  <conditionalFormatting sqref="H45:J45">
    <cfRule type="cellIs" dxfId="3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FF00"/>
  </sheetPr>
  <dimension ref="A1:AM50"/>
  <sheetViews>
    <sheetView workbookViewId="0">
      <selection activeCell="G10" sqref="G10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245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1</v>
      </c>
      <c r="J8" s="61">
        <f t="shared" si="0"/>
        <v>0</v>
      </c>
      <c r="K8" s="50">
        <f t="shared" si="0"/>
        <v>19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1</v>
      </c>
      <c r="R8" s="60">
        <f>SUM(C8:Q8)</f>
        <v>21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1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1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/>
      <c r="J10" s="59">
        <v>0</v>
      </c>
      <c r="K10" s="58">
        <v>19</v>
      </c>
      <c r="L10" s="58"/>
      <c r="M10" s="58"/>
      <c r="N10" s="58"/>
      <c r="O10" s="58"/>
      <c r="P10" s="58"/>
      <c r="Q10" s="58">
        <v>1</v>
      </c>
      <c r="R10" s="60">
        <f t="shared" ref="R10:R43" si="1">SUM(C10:Q10)</f>
        <v>20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3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4</v>
      </c>
      <c r="J17" s="62">
        <f t="shared" si="3"/>
        <v>0</v>
      </c>
      <c r="K17" s="62">
        <f t="shared" si="3"/>
        <v>19</v>
      </c>
      <c r="L17" s="62">
        <f t="shared" si="3"/>
        <v>1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3</v>
      </c>
      <c r="R17" s="60">
        <f t="shared" si="1"/>
        <v>30</v>
      </c>
    </row>
    <row r="18" spans="1:18" s="53" customFormat="1" ht="12" customHeight="1" x14ac:dyDescent="0.2">
      <c r="A18" s="8" t="s">
        <v>75</v>
      </c>
      <c r="B18" s="17" t="s">
        <v>85</v>
      </c>
      <c r="C18" s="58">
        <v>1</v>
      </c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>
        <v>1</v>
      </c>
      <c r="L18" s="58">
        <v>1</v>
      </c>
      <c r="M18" s="58"/>
      <c r="N18" s="58"/>
      <c r="O18" s="58"/>
      <c r="P18" s="58"/>
      <c r="Q18" s="58">
        <v>3</v>
      </c>
      <c r="R18" s="60">
        <f t="shared" si="1"/>
        <v>6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1</v>
      </c>
      <c r="J19" s="59">
        <v>0</v>
      </c>
      <c r="K19" s="58">
        <v>10</v>
      </c>
      <c r="L19" s="58"/>
      <c r="M19" s="58"/>
      <c r="N19" s="58"/>
      <c r="O19" s="58"/>
      <c r="P19" s="58"/>
      <c r="Q19" s="58"/>
      <c r="R19" s="60">
        <f t="shared" si="1"/>
        <v>11</v>
      </c>
    </row>
    <row r="20" spans="1:18" s="53" customFormat="1" ht="12" customHeight="1" x14ac:dyDescent="0.2">
      <c r="A20" s="8" t="s">
        <v>77</v>
      </c>
      <c r="B20" s="17" t="s">
        <v>47</v>
      </c>
      <c r="C20" s="58">
        <v>2</v>
      </c>
      <c r="D20" s="58"/>
      <c r="E20" s="58"/>
      <c r="F20" s="58"/>
      <c r="G20" s="58"/>
      <c r="H20" s="59">
        <v>0</v>
      </c>
      <c r="I20" s="59">
        <v>3</v>
      </c>
      <c r="J20" s="59">
        <v>0</v>
      </c>
      <c r="K20" s="58">
        <v>8</v>
      </c>
      <c r="L20" s="58"/>
      <c r="M20" s="58"/>
      <c r="N20" s="58"/>
      <c r="O20" s="58"/>
      <c r="P20" s="58"/>
      <c r="Q20" s="58"/>
      <c r="R20" s="60">
        <f t="shared" si="1"/>
        <v>13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>
        <v>1</v>
      </c>
      <c r="Q23" s="58">
        <v>2</v>
      </c>
      <c r="R23" s="60">
        <f t="shared" si="1"/>
        <v>3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1</v>
      </c>
      <c r="J30" s="59">
        <v>0</v>
      </c>
      <c r="K30" s="58">
        <v>20</v>
      </c>
      <c r="L30" s="58">
        <v>1</v>
      </c>
      <c r="M30" s="58"/>
      <c r="N30" s="58"/>
      <c r="O30" s="58"/>
      <c r="P30" s="58"/>
      <c r="Q30" s="58">
        <v>10</v>
      </c>
      <c r="R30" s="60">
        <f t="shared" si="1"/>
        <v>32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1</v>
      </c>
      <c r="J31" s="59">
        <v>0</v>
      </c>
      <c r="K31" s="58">
        <v>10</v>
      </c>
      <c r="L31" s="58"/>
      <c r="M31" s="58"/>
      <c r="N31" s="58"/>
      <c r="O31" s="58"/>
      <c r="P31" s="58"/>
      <c r="Q31" s="58"/>
      <c r="R31" s="60">
        <f t="shared" si="1"/>
        <v>11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2</v>
      </c>
      <c r="J32" s="59">
        <v>0</v>
      </c>
      <c r="K32" s="58">
        <v>1</v>
      </c>
      <c r="L32" s="58"/>
      <c r="M32" s="58"/>
      <c r="N32" s="58"/>
      <c r="O32" s="58"/>
      <c r="P32" s="58"/>
      <c r="Q32" s="58">
        <v>1</v>
      </c>
      <c r="R32" s="60">
        <f t="shared" si="1"/>
        <v>4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>
        <v>2</v>
      </c>
      <c r="L33" s="58"/>
      <c r="M33" s="58"/>
      <c r="N33" s="58"/>
      <c r="O33" s="58"/>
      <c r="P33" s="58"/>
      <c r="Q33" s="58"/>
      <c r="R33" s="60">
        <f t="shared" si="1"/>
        <v>2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>
        <v>1</v>
      </c>
      <c r="L34" s="58"/>
      <c r="M34" s="58"/>
      <c r="N34" s="58"/>
      <c r="O34" s="58"/>
      <c r="P34" s="58"/>
      <c r="Q34" s="58">
        <v>1</v>
      </c>
      <c r="R34" s="60">
        <f t="shared" si="1"/>
        <v>2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1</v>
      </c>
      <c r="J43" s="59">
        <v>0</v>
      </c>
      <c r="K43" s="58">
        <v>4</v>
      </c>
      <c r="L43" s="58"/>
      <c r="M43" s="58"/>
      <c r="N43" s="58"/>
      <c r="O43" s="58"/>
      <c r="P43" s="58"/>
      <c r="Q43" s="58">
        <v>1</v>
      </c>
      <c r="R43" s="60">
        <f t="shared" si="1"/>
        <v>6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3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10</v>
      </c>
      <c r="J46" s="68">
        <f>SUM(J21:J26,J28:J44,J17,J13,J8,J6:J7,J11,J12)</f>
        <v>0</v>
      </c>
      <c r="K46" s="68">
        <f>SUM(K21:K26,K28:K44,K17,K13,K8,K6:K7,K11,K12)</f>
        <v>76</v>
      </c>
      <c r="L46" s="68">
        <f t="shared" si="5"/>
        <v>2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1</v>
      </c>
      <c r="Q46" s="68">
        <f t="shared" si="5"/>
        <v>19</v>
      </c>
      <c r="R46" s="68">
        <f>SUM(R21:R26,R28:R44,R17,R13,R8,R6:R7,R11,R12)</f>
        <v>111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33" priority="2" stopIfTrue="1" operator="equal">
      <formula>0</formula>
    </cfRule>
  </conditionalFormatting>
  <conditionalFormatting sqref="H45:J45">
    <cfRule type="cellIs" dxfId="3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FF00"/>
  </sheetPr>
  <dimension ref="A1:AM50"/>
  <sheetViews>
    <sheetView workbookViewId="0">
      <selection activeCell="F9" sqref="F9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246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1</v>
      </c>
      <c r="J8" s="61">
        <f t="shared" si="0"/>
        <v>0</v>
      </c>
      <c r="K8" s="50">
        <f t="shared" si="0"/>
        <v>14</v>
      </c>
      <c r="L8" s="50">
        <f t="shared" si="0"/>
        <v>1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2</v>
      </c>
      <c r="R8" s="60">
        <f>SUM(C8:Q8)</f>
        <v>18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1</v>
      </c>
      <c r="J10" s="59">
        <v>0</v>
      </c>
      <c r="K10" s="58">
        <v>14</v>
      </c>
      <c r="L10" s="58">
        <v>1</v>
      </c>
      <c r="M10" s="58"/>
      <c r="N10" s="58"/>
      <c r="O10" s="58"/>
      <c r="P10" s="58"/>
      <c r="Q10" s="58">
        <v>2</v>
      </c>
      <c r="R10" s="60">
        <f t="shared" ref="R10:R43" si="1">SUM(C10:Q10)</f>
        <v>18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1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1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1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1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1</v>
      </c>
      <c r="J17" s="62">
        <f t="shared" si="3"/>
        <v>0</v>
      </c>
      <c r="K17" s="62">
        <f t="shared" si="3"/>
        <v>2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3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1</v>
      </c>
      <c r="J18" s="59">
        <v>0</v>
      </c>
      <c r="K18" s="58">
        <v>2</v>
      </c>
      <c r="L18" s="58"/>
      <c r="M18" s="58"/>
      <c r="N18" s="58"/>
      <c r="O18" s="58"/>
      <c r="P18" s="58"/>
      <c r="Q18" s="58"/>
      <c r="R18" s="60">
        <f t="shared" si="1"/>
        <v>3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/>
      <c r="L19" s="58"/>
      <c r="M19" s="58"/>
      <c r="N19" s="58"/>
      <c r="O19" s="58"/>
      <c r="P19" s="58"/>
      <c r="Q19" s="58"/>
      <c r="R19" s="60">
        <f t="shared" si="1"/>
        <v>0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/>
      <c r="L20" s="58"/>
      <c r="M20" s="58"/>
      <c r="N20" s="58"/>
      <c r="O20" s="58"/>
      <c r="P20" s="58"/>
      <c r="Q20" s="58"/>
      <c r="R20" s="60">
        <f t="shared" si="1"/>
        <v>0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1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1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>
        <v>1</v>
      </c>
      <c r="L29" s="58"/>
      <c r="M29" s="58"/>
      <c r="N29" s="58"/>
      <c r="O29" s="58"/>
      <c r="P29" s="58"/>
      <c r="Q29" s="58"/>
      <c r="R29" s="60">
        <f t="shared" si="1"/>
        <v>1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15</v>
      </c>
      <c r="L30" s="58"/>
      <c r="M30" s="58"/>
      <c r="N30" s="58"/>
      <c r="O30" s="58"/>
      <c r="P30" s="58"/>
      <c r="Q30" s="58"/>
      <c r="R30" s="60">
        <f t="shared" si="1"/>
        <v>15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14</v>
      </c>
      <c r="L31" s="58"/>
      <c r="M31" s="58"/>
      <c r="N31" s="58"/>
      <c r="O31" s="58"/>
      <c r="P31" s="58"/>
      <c r="Q31" s="58"/>
      <c r="R31" s="60">
        <f t="shared" si="1"/>
        <v>14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0</v>
      </c>
      <c r="J32" s="59">
        <v>0</v>
      </c>
      <c r="K32" s="58">
        <v>15</v>
      </c>
      <c r="L32" s="58"/>
      <c r="M32" s="58"/>
      <c r="N32" s="58"/>
      <c r="O32" s="58"/>
      <c r="P32" s="58"/>
      <c r="Q32" s="58"/>
      <c r="R32" s="60">
        <f t="shared" si="1"/>
        <v>15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/>
      <c r="L34" s="58"/>
      <c r="M34" s="58"/>
      <c r="N34" s="58"/>
      <c r="O34" s="58"/>
      <c r="P34" s="58"/>
      <c r="Q34" s="58"/>
      <c r="R34" s="60">
        <f t="shared" si="1"/>
        <v>0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3</v>
      </c>
      <c r="L43" s="58"/>
      <c r="M43" s="58"/>
      <c r="N43" s="58"/>
      <c r="O43" s="58"/>
      <c r="P43" s="58"/>
      <c r="Q43" s="58"/>
      <c r="R43" s="60">
        <f t="shared" si="1"/>
        <v>3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3</v>
      </c>
      <c r="J46" s="68">
        <f>SUM(J21:J26,J28:J44,J17,J13,J8,J6:J7,J11,J12)</f>
        <v>0</v>
      </c>
      <c r="K46" s="68">
        <f>SUM(K21:K26,K28:K44,K17,K13,K8,K6:K7,K11,K12)</f>
        <v>64</v>
      </c>
      <c r="L46" s="68">
        <f t="shared" si="5"/>
        <v>1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2</v>
      </c>
      <c r="R46" s="68">
        <f>SUM(R21:R26,R28:R44,R17,R13,R8,R6:R7,R11,R12)</f>
        <v>70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31" priority="2" stopIfTrue="1" operator="equal">
      <formula>0</formula>
    </cfRule>
  </conditionalFormatting>
  <conditionalFormatting sqref="H45:J45">
    <cfRule type="cellIs" dxfId="3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FFFF00"/>
  </sheetPr>
  <dimension ref="A1:AM50"/>
  <sheetViews>
    <sheetView workbookViewId="0">
      <selection activeCell="F6" sqref="F6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247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1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50">
        <f t="shared" si="0"/>
        <v>0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>
        <v>1</v>
      </c>
      <c r="E10" s="58"/>
      <c r="F10" s="58"/>
      <c r="G10" s="58"/>
      <c r="H10" s="59">
        <v>0</v>
      </c>
      <c r="I10" s="59">
        <v>0</v>
      </c>
      <c r="J10" s="59">
        <v>0</v>
      </c>
      <c r="K10" s="58"/>
      <c r="L10" s="58"/>
      <c r="M10" s="58"/>
      <c r="N10" s="58"/>
      <c r="O10" s="58"/>
      <c r="P10" s="58"/>
      <c r="Q10" s="58"/>
      <c r="R10" s="60">
        <f t="shared" ref="R10:R43" si="1">SUM(C10:Q10)</f>
        <v>1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2</v>
      </c>
      <c r="D17" s="62">
        <f t="shared" ref="D17:Q17" si="3">D18+D19+D20</f>
        <v>1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30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33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>
        <v>15</v>
      </c>
      <c r="L18" s="58"/>
      <c r="M18" s="58"/>
      <c r="N18" s="58"/>
      <c r="O18" s="58"/>
      <c r="P18" s="58"/>
      <c r="Q18" s="58"/>
      <c r="R18" s="60">
        <f t="shared" si="1"/>
        <v>15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>
        <v>1</v>
      </c>
      <c r="E19" s="58"/>
      <c r="F19" s="58"/>
      <c r="G19" s="58"/>
      <c r="H19" s="59">
        <v>0</v>
      </c>
      <c r="I19" s="59">
        <v>0</v>
      </c>
      <c r="J19" s="59">
        <v>0</v>
      </c>
      <c r="K19" s="58">
        <v>3</v>
      </c>
      <c r="L19" s="58"/>
      <c r="M19" s="58"/>
      <c r="N19" s="58"/>
      <c r="O19" s="58"/>
      <c r="P19" s="58"/>
      <c r="Q19" s="58"/>
      <c r="R19" s="60">
        <f t="shared" si="1"/>
        <v>4</v>
      </c>
    </row>
    <row r="20" spans="1:18" s="53" customFormat="1" ht="12" customHeight="1" x14ac:dyDescent="0.2">
      <c r="A20" s="8" t="s">
        <v>77</v>
      </c>
      <c r="B20" s="17" t="s">
        <v>47</v>
      </c>
      <c r="C20" s="58">
        <v>2</v>
      </c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>
        <v>12</v>
      </c>
      <c r="L20" s="58"/>
      <c r="M20" s="58"/>
      <c r="N20" s="58"/>
      <c r="O20" s="58"/>
      <c r="P20" s="58"/>
      <c r="Q20" s="58"/>
      <c r="R20" s="60">
        <f t="shared" si="1"/>
        <v>14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>
        <v>1</v>
      </c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1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>
        <v>1</v>
      </c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1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>
        <v>1</v>
      </c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1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>
        <v>2</v>
      </c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17</v>
      </c>
      <c r="L30" s="58">
        <v>2</v>
      </c>
      <c r="M30" s="58"/>
      <c r="N30" s="58"/>
      <c r="O30" s="58"/>
      <c r="P30" s="58"/>
      <c r="Q30" s="58"/>
      <c r="R30" s="60">
        <f t="shared" si="1"/>
        <v>21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16</v>
      </c>
      <c r="L31" s="58">
        <v>1</v>
      </c>
      <c r="M31" s="58"/>
      <c r="N31" s="58"/>
      <c r="O31" s="58"/>
      <c r="P31" s="58"/>
      <c r="Q31" s="58"/>
      <c r="R31" s="60">
        <f t="shared" si="1"/>
        <v>17</v>
      </c>
    </row>
    <row r="32" spans="1:18" s="53" customFormat="1" ht="12" customHeight="1" x14ac:dyDescent="0.2">
      <c r="A32" s="8" t="s">
        <v>20</v>
      </c>
      <c r="B32" s="13" t="s">
        <v>34</v>
      </c>
      <c r="C32" s="58">
        <v>2</v>
      </c>
      <c r="D32" s="58">
        <v>2</v>
      </c>
      <c r="E32" s="58"/>
      <c r="F32" s="58"/>
      <c r="G32" s="58"/>
      <c r="H32" s="59">
        <v>0</v>
      </c>
      <c r="I32" s="59">
        <v>0</v>
      </c>
      <c r="J32" s="59">
        <v>0</v>
      </c>
      <c r="K32" s="58"/>
      <c r="L32" s="58"/>
      <c r="M32" s="58"/>
      <c r="N32" s="58"/>
      <c r="O32" s="58"/>
      <c r="P32" s="58"/>
      <c r="Q32" s="58"/>
      <c r="R32" s="60">
        <f t="shared" si="1"/>
        <v>4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/>
      <c r="L34" s="58"/>
      <c r="M34" s="58"/>
      <c r="N34" s="58"/>
      <c r="O34" s="58"/>
      <c r="P34" s="58"/>
      <c r="Q34" s="58"/>
      <c r="R34" s="60">
        <f t="shared" si="1"/>
        <v>0</v>
      </c>
    </row>
    <row r="35" spans="1:22" s="53" customFormat="1" ht="12" customHeight="1" x14ac:dyDescent="0.2">
      <c r="A35" s="8" t="s">
        <v>23</v>
      </c>
      <c r="B35" s="13" t="s">
        <v>58</v>
      </c>
      <c r="C35" s="58">
        <v>1</v>
      </c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1</v>
      </c>
    </row>
    <row r="36" spans="1:22" s="53" customFormat="1" ht="12" customHeight="1" x14ac:dyDescent="0.2">
      <c r="A36" s="8" t="s">
        <v>24</v>
      </c>
      <c r="B36" s="13" t="s">
        <v>190</v>
      </c>
      <c r="C36" s="58">
        <v>1</v>
      </c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1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5</v>
      </c>
      <c r="L43" s="58"/>
      <c r="M43" s="58"/>
      <c r="N43" s="58"/>
      <c r="O43" s="58"/>
      <c r="P43" s="58"/>
      <c r="Q43" s="58"/>
      <c r="R43" s="60">
        <f t="shared" si="1"/>
        <v>5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>
        <v>30</v>
      </c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30</v>
      </c>
      <c r="V45" s="65"/>
    </row>
    <row r="46" spans="1:22" s="53" customFormat="1" x14ac:dyDescent="0.2">
      <c r="A46" s="66"/>
      <c r="B46" s="67"/>
      <c r="C46" s="68">
        <f>SUM(C21:C26,C28:C44,C17,C13,C8,C6:C7,C11,C12)</f>
        <v>10</v>
      </c>
      <c r="D46" s="68">
        <f t="shared" ref="D46:Q46" si="5">SUM(D21:D26,D28:D44,D17,D13,D8,D6:D7,D11,D12)</f>
        <v>5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68</v>
      </c>
      <c r="L46" s="68">
        <f t="shared" si="5"/>
        <v>3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0</v>
      </c>
      <c r="R46" s="68">
        <f>SUM(R21:R26,R28:R44,R17,R13,R8,R6:R7,R11,R12)</f>
        <v>86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29" priority="2" stopIfTrue="1" operator="equal">
      <formula>0</formula>
    </cfRule>
  </conditionalFormatting>
  <conditionalFormatting sqref="H45:J45">
    <cfRule type="cellIs" dxfId="2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FFFF00"/>
  </sheetPr>
  <dimension ref="A1:AM50"/>
  <sheetViews>
    <sheetView workbookViewId="0">
      <selection activeCell="E7" sqref="E7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248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1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1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50">
        <f t="shared" si="0"/>
        <v>4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4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0</v>
      </c>
      <c r="J10" s="59">
        <v>0</v>
      </c>
      <c r="K10" s="58">
        <v>4</v>
      </c>
      <c r="L10" s="58"/>
      <c r="M10" s="58"/>
      <c r="N10" s="58"/>
      <c r="O10" s="58"/>
      <c r="P10" s="58"/>
      <c r="Q10" s="58"/>
      <c r="R10" s="60">
        <f t="shared" ref="R10:R43" si="1">SUM(C10:Q10)</f>
        <v>4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1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1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1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1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4</v>
      </c>
      <c r="J17" s="62">
        <f t="shared" si="3"/>
        <v>0</v>
      </c>
      <c r="K17" s="62">
        <f t="shared" si="3"/>
        <v>6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10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1</v>
      </c>
      <c r="J18" s="59">
        <v>0</v>
      </c>
      <c r="K18" s="58"/>
      <c r="L18" s="58"/>
      <c r="M18" s="58"/>
      <c r="N18" s="58"/>
      <c r="O18" s="58"/>
      <c r="P18" s="58"/>
      <c r="Q18" s="58"/>
      <c r="R18" s="60">
        <f t="shared" si="1"/>
        <v>1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5</v>
      </c>
      <c r="L19" s="58"/>
      <c r="M19" s="58"/>
      <c r="N19" s="58"/>
      <c r="O19" s="58"/>
      <c r="P19" s="58"/>
      <c r="Q19" s="58"/>
      <c r="R19" s="60">
        <f t="shared" si="1"/>
        <v>5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3</v>
      </c>
      <c r="J20" s="59">
        <v>0</v>
      </c>
      <c r="K20" s="58">
        <v>1</v>
      </c>
      <c r="L20" s="58"/>
      <c r="M20" s="58"/>
      <c r="N20" s="58"/>
      <c r="O20" s="58"/>
      <c r="P20" s="58"/>
      <c r="Q20" s="58"/>
      <c r="R20" s="60">
        <f t="shared" si="1"/>
        <v>4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>
        <v>9</v>
      </c>
      <c r="H30" s="59">
        <v>0</v>
      </c>
      <c r="I30" s="59">
        <v>0</v>
      </c>
      <c r="J30" s="59">
        <v>0</v>
      </c>
      <c r="K30" s="58">
        <v>7</v>
      </c>
      <c r="L30" s="58"/>
      <c r="M30" s="58"/>
      <c r="N30" s="58"/>
      <c r="O30" s="58"/>
      <c r="P30" s="58"/>
      <c r="Q30" s="58"/>
      <c r="R30" s="60">
        <f t="shared" si="1"/>
        <v>16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>
        <v>1</v>
      </c>
      <c r="H31" s="59">
        <v>0</v>
      </c>
      <c r="I31" s="59">
        <v>0</v>
      </c>
      <c r="J31" s="59">
        <v>0</v>
      </c>
      <c r="K31" s="58">
        <v>5</v>
      </c>
      <c r="L31" s="58"/>
      <c r="M31" s="58"/>
      <c r="N31" s="58"/>
      <c r="O31" s="58"/>
      <c r="P31" s="58"/>
      <c r="Q31" s="58"/>
      <c r="R31" s="60">
        <f t="shared" si="1"/>
        <v>6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>
        <v>1</v>
      </c>
      <c r="H32" s="59">
        <v>0</v>
      </c>
      <c r="I32" s="59">
        <v>0</v>
      </c>
      <c r="J32" s="59">
        <v>0</v>
      </c>
      <c r="K32" s="58">
        <v>5</v>
      </c>
      <c r="L32" s="58"/>
      <c r="M32" s="58"/>
      <c r="N32" s="58"/>
      <c r="O32" s="58"/>
      <c r="P32" s="58"/>
      <c r="Q32" s="58"/>
      <c r="R32" s="60">
        <f t="shared" si="1"/>
        <v>6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/>
      <c r="L34" s="58"/>
      <c r="M34" s="58"/>
      <c r="N34" s="58"/>
      <c r="O34" s="58"/>
      <c r="P34" s="58"/>
      <c r="Q34" s="58"/>
      <c r="R34" s="60">
        <f t="shared" si="1"/>
        <v>0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1</v>
      </c>
      <c r="J43" s="59">
        <v>0</v>
      </c>
      <c r="K43" s="58"/>
      <c r="L43" s="58"/>
      <c r="M43" s="58"/>
      <c r="N43" s="58"/>
      <c r="O43" s="58"/>
      <c r="P43" s="58"/>
      <c r="Q43" s="58"/>
      <c r="R43" s="60">
        <f t="shared" si="1"/>
        <v>1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11</v>
      </c>
      <c r="H46" s="68">
        <f>SUM(H21:H26,H28:H44,H17,H13,H8,H6:H7,H11,H12)</f>
        <v>0</v>
      </c>
      <c r="I46" s="68">
        <f>SUM(I21:I26,I28:I44,I17,I13,I8,I6:I7,I11,I12)</f>
        <v>7</v>
      </c>
      <c r="J46" s="68">
        <f>SUM(J21:J26,J28:J44,J17,J13,J8,J6:J7,J11,J12)</f>
        <v>0</v>
      </c>
      <c r="K46" s="68">
        <f>SUM(K21:K26,K28:K44,K17,K13,K8,K6:K7,K11,K12)</f>
        <v>27</v>
      </c>
      <c r="L46" s="68">
        <f t="shared" si="5"/>
        <v>0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0</v>
      </c>
      <c r="R46" s="68">
        <f>SUM(R21:R26,R28:R44,R17,R13,R8,R6:R7,R11,R12)</f>
        <v>45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27" priority="2" stopIfTrue="1" operator="equal">
      <formula>0</formula>
    </cfRule>
  </conditionalFormatting>
  <conditionalFormatting sqref="H45:J45">
    <cfRule type="cellIs" dxfId="2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M50"/>
  <sheetViews>
    <sheetView workbookViewId="0">
      <selection activeCell="V14" sqref="V14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207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1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1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3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3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1</v>
      </c>
      <c r="I8" s="61">
        <f t="shared" si="0"/>
        <v>0</v>
      </c>
      <c r="J8" s="61">
        <f t="shared" si="0"/>
        <v>0</v>
      </c>
      <c r="K8" s="50">
        <f t="shared" si="0"/>
        <v>10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11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1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1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0</v>
      </c>
      <c r="J10" s="59">
        <v>0</v>
      </c>
      <c r="K10" s="58">
        <v>10</v>
      </c>
      <c r="L10" s="58"/>
      <c r="M10" s="58"/>
      <c r="N10" s="58"/>
      <c r="O10" s="58"/>
      <c r="P10" s="58"/>
      <c r="Q10" s="58"/>
      <c r="R10" s="60">
        <f t="shared" ref="R10:R43" si="1">SUM(C10:Q10)</f>
        <v>10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1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1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1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1</v>
      </c>
      <c r="I13" s="62">
        <f t="shared" si="2"/>
        <v>0</v>
      </c>
      <c r="J13" s="62">
        <f t="shared" si="2"/>
        <v>0</v>
      </c>
      <c r="K13" s="62">
        <f t="shared" si="2"/>
        <v>1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3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1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1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>
        <v>1</v>
      </c>
      <c r="E15" s="58"/>
      <c r="F15" s="58"/>
      <c r="G15" s="58"/>
      <c r="H15" s="59">
        <v>0</v>
      </c>
      <c r="I15" s="59">
        <v>0</v>
      </c>
      <c r="J15" s="59">
        <v>0</v>
      </c>
      <c r="K15" s="58">
        <v>1</v>
      </c>
      <c r="L15" s="58"/>
      <c r="M15" s="58"/>
      <c r="N15" s="58"/>
      <c r="O15" s="58"/>
      <c r="P15" s="58"/>
      <c r="Q15" s="58"/>
      <c r="R15" s="60">
        <f>SUM(C15:Q15)</f>
        <v>2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2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13</v>
      </c>
      <c r="I17" s="62">
        <f t="shared" si="3"/>
        <v>0</v>
      </c>
      <c r="J17" s="62">
        <f t="shared" si="3"/>
        <v>0</v>
      </c>
      <c r="K17" s="62">
        <f t="shared" si="3"/>
        <v>20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35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>
        <v>1</v>
      </c>
      <c r="E18" s="58"/>
      <c r="F18" s="58"/>
      <c r="G18" s="58"/>
      <c r="H18" s="59">
        <v>3</v>
      </c>
      <c r="I18" s="59">
        <v>0</v>
      </c>
      <c r="J18" s="59">
        <v>0</v>
      </c>
      <c r="K18" s="58">
        <v>8</v>
      </c>
      <c r="L18" s="58"/>
      <c r="M18" s="58"/>
      <c r="N18" s="58"/>
      <c r="O18" s="58"/>
      <c r="P18" s="58"/>
      <c r="Q18" s="58"/>
      <c r="R18" s="60">
        <f t="shared" si="1"/>
        <v>12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>
        <v>1</v>
      </c>
      <c r="E19" s="58"/>
      <c r="F19" s="58"/>
      <c r="G19" s="58"/>
      <c r="H19" s="59">
        <v>0</v>
      </c>
      <c r="I19" s="59">
        <v>0</v>
      </c>
      <c r="J19" s="59">
        <v>0</v>
      </c>
      <c r="K19" s="58">
        <v>12</v>
      </c>
      <c r="L19" s="58"/>
      <c r="M19" s="58"/>
      <c r="N19" s="58"/>
      <c r="O19" s="58"/>
      <c r="P19" s="58"/>
      <c r="Q19" s="58"/>
      <c r="R19" s="60">
        <f t="shared" si="1"/>
        <v>13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10</v>
      </c>
      <c r="I20" s="59">
        <v>0</v>
      </c>
      <c r="J20" s="59">
        <v>0</v>
      </c>
      <c r="K20" s="58"/>
      <c r="L20" s="58"/>
      <c r="M20" s="58"/>
      <c r="N20" s="58"/>
      <c r="O20" s="58"/>
      <c r="P20" s="58"/>
      <c r="Q20" s="58"/>
      <c r="R20" s="60">
        <f t="shared" si="1"/>
        <v>10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3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3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1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1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2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2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11</v>
      </c>
      <c r="L30" s="58"/>
      <c r="M30" s="58"/>
      <c r="N30" s="58"/>
      <c r="O30" s="58"/>
      <c r="P30" s="58"/>
      <c r="Q30" s="58"/>
      <c r="R30" s="60">
        <f t="shared" si="1"/>
        <v>11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2</v>
      </c>
      <c r="L31" s="58"/>
      <c r="M31" s="58"/>
      <c r="N31" s="58"/>
      <c r="O31" s="58"/>
      <c r="P31" s="58"/>
      <c r="Q31" s="58"/>
      <c r="R31" s="60">
        <f t="shared" si="1"/>
        <v>2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1</v>
      </c>
      <c r="I32" s="59">
        <v>0</v>
      </c>
      <c r="J32" s="59">
        <v>0</v>
      </c>
      <c r="K32" s="58">
        <v>4</v>
      </c>
      <c r="L32" s="58"/>
      <c r="M32" s="58"/>
      <c r="N32" s="58"/>
      <c r="O32" s="58"/>
      <c r="P32" s="58"/>
      <c r="Q32" s="58"/>
      <c r="R32" s="60">
        <f t="shared" si="1"/>
        <v>5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>
        <v>1</v>
      </c>
      <c r="L33" s="58"/>
      <c r="M33" s="58"/>
      <c r="N33" s="58"/>
      <c r="O33" s="58"/>
      <c r="P33" s="58"/>
      <c r="Q33" s="58"/>
      <c r="R33" s="60">
        <f t="shared" si="1"/>
        <v>1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4</v>
      </c>
      <c r="I34" s="59">
        <v>0</v>
      </c>
      <c r="J34" s="59">
        <v>0</v>
      </c>
      <c r="K34" s="58"/>
      <c r="L34" s="58"/>
      <c r="M34" s="58"/>
      <c r="N34" s="58"/>
      <c r="O34" s="58"/>
      <c r="P34" s="58"/>
      <c r="Q34" s="58"/>
      <c r="R34" s="60">
        <f t="shared" si="1"/>
        <v>4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>
        <v>1</v>
      </c>
      <c r="F43" s="58"/>
      <c r="G43" s="58"/>
      <c r="H43" s="59">
        <v>1</v>
      </c>
      <c r="I43" s="59">
        <v>0</v>
      </c>
      <c r="J43" s="59">
        <v>0</v>
      </c>
      <c r="K43" s="58">
        <v>4</v>
      </c>
      <c r="L43" s="58"/>
      <c r="M43" s="58"/>
      <c r="N43" s="58"/>
      <c r="O43" s="58"/>
      <c r="P43" s="58"/>
      <c r="Q43" s="58"/>
      <c r="R43" s="60">
        <f t="shared" si="1"/>
        <v>6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>
        <v>39</v>
      </c>
      <c r="R45" s="60">
        <f>SUM(C45:Q45)</f>
        <v>39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3</v>
      </c>
      <c r="E46" s="68">
        <f t="shared" si="5"/>
        <v>1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29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53</v>
      </c>
      <c r="L46" s="68">
        <f t="shared" si="5"/>
        <v>0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0</v>
      </c>
      <c r="R46" s="68">
        <f>SUM(R21:R26,R28:R44,R17,R13,R8,R6:R7,R11,R12)</f>
        <v>86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115" priority="2" stopIfTrue="1" operator="equal">
      <formula>0</formula>
    </cfRule>
  </conditionalFormatting>
  <conditionalFormatting sqref="H45:J45">
    <cfRule type="cellIs" dxfId="11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FFFF00"/>
  </sheetPr>
  <dimension ref="A1:AM50"/>
  <sheetViews>
    <sheetView workbookViewId="0">
      <selection activeCell="F11" sqref="F11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249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1</v>
      </c>
      <c r="I8" s="61">
        <f t="shared" si="0"/>
        <v>0</v>
      </c>
      <c r="J8" s="61">
        <f t="shared" si="0"/>
        <v>0</v>
      </c>
      <c r="K8" s="50">
        <f t="shared" si="0"/>
        <v>10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11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1</v>
      </c>
      <c r="I10" s="59">
        <v>0</v>
      </c>
      <c r="J10" s="59">
        <v>0</v>
      </c>
      <c r="K10" s="58">
        <v>10</v>
      </c>
      <c r="L10" s="58"/>
      <c r="M10" s="58"/>
      <c r="N10" s="58"/>
      <c r="O10" s="58"/>
      <c r="P10" s="58"/>
      <c r="Q10" s="58"/>
      <c r="R10" s="60">
        <f t="shared" ref="R10:R43" si="1">SUM(C10:Q10)</f>
        <v>11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</v>
      </c>
      <c r="I17" s="62">
        <f t="shared" si="3"/>
        <v>0</v>
      </c>
      <c r="J17" s="62">
        <f t="shared" si="3"/>
        <v>0</v>
      </c>
      <c r="K17" s="62">
        <f t="shared" si="3"/>
        <v>10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11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/>
      <c r="L18" s="58"/>
      <c r="M18" s="58"/>
      <c r="N18" s="58"/>
      <c r="O18" s="58"/>
      <c r="P18" s="58"/>
      <c r="Q18" s="58"/>
      <c r="R18" s="60">
        <f t="shared" si="1"/>
        <v>0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4</v>
      </c>
      <c r="L19" s="58"/>
      <c r="M19" s="58"/>
      <c r="N19" s="58"/>
      <c r="O19" s="58"/>
      <c r="P19" s="58"/>
      <c r="Q19" s="58"/>
      <c r="R19" s="60">
        <f t="shared" si="1"/>
        <v>4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1</v>
      </c>
      <c r="I20" s="59">
        <v>0</v>
      </c>
      <c r="J20" s="59">
        <v>0</v>
      </c>
      <c r="K20" s="58">
        <v>6</v>
      </c>
      <c r="L20" s="58"/>
      <c r="M20" s="58"/>
      <c r="N20" s="58"/>
      <c r="O20" s="58"/>
      <c r="P20" s="58"/>
      <c r="Q20" s="58"/>
      <c r="R20" s="60">
        <f t="shared" si="1"/>
        <v>7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1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1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4</v>
      </c>
      <c r="I30" s="59">
        <v>0</v>
      </c>
      <c r="J30" s="59">
        <v>0</v>
      </c>
      <c r="K30" s="58">
        <v>11</v>
      </c>
      <c r="L30" s="58"/>
      <c r="M30" s="58"/>
      <c r="N30" s="58"/>
      <c r="O30" s="58"/>
      <c r="P30" s="58"/>
      <c r="Q30" s="58"/>
      <c r="R30" s="60">
        <f t="shared" si="1"/>
        <v>15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2</v>
      </c>
      <c r="I31" s="59">
        <v>0</v>
      </c>
      <c r="J31" s="59">
        <v>0</v>
      </c>
      <c r="K31" s="58">
        <v>10</v>
      </c>
      <c r="L31" s="58"/>
      <c r="M31" s="58"/>
      <c r="N31" s="58"/>
      <c r="O31" s="58"/>
      <c r="P31" s="58"/>
      <c r="Q31" s="58"/>
      <c r="R31" s="60">
        <f t="shared" si="1"/>
        <v>12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1</v>
      </c>
      <c r="I32" s="59">
        <v>0</v>
      </c>
      <c r="J32" s="59">
        <v>0</v>
      </c>
      <c r="K32" s="58">
        <v>2</v>
      </c>
      <c r="L32" s="58"/>
      <c r="M32" s="58"/>
      <c r="N32" s="58"/>
      <c r="O32" s="58"/>
      <c r="P32" s="58"/>
      <c r="Q32" s="58"/>
      <c r="R32" s="60">
        <f t="shared" si="1"/>
        <v>3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>
        <v>1</v>
      </c>
      <c r="L34" s="58"/>
      <c r="M34" s="58"/>
      <c r="N34" s="58"/>
      <c r="O34" s="58"/>
      <c r="P34" s="58"/>
      <c r="Q34" s="58"/>
      <c r="R34" s="60">
        <f t="shared" si="1"/>
        <v>1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1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1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1</v>
      </c>
      <c r="I43" s="59">
        <v>0</v>
      </c>
      <c r="J43" s="59">
        <v>0</v>
      </c>
      <c r="K43" s="58">
        <v>1</v>
      </c>
      <c r="L43" s="58"/>
      <c r="M43" s="58"/>
      <c r="N43" s="58"/>
      <c r="O43" s="58"/>
      <c r="P43" s="58"/>
      <c r="Q43" s="58"/>
      <c r="R43" s="60">
        <f t="shared" si="1"/>
        <v>2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12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45</v>
      </c>
      <c r="L46" s="68">
        <f t="shared" si="5"/>
        <v>0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0</v>
      </c>
      <c r="R46" s="68">
        <f>SUM(R21:R26,R28:R44,R17,R13,R8,R6:R7,R11,R12)</f>
        <v>57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25" priority="2" stopIfTrue="1" operator="equal">
      <formula>0</formula>
    </cfRule>
  </conditionalFormatting>
  <conditionalFormatting sqref="H45:J45">
    <cfRule type="cellIs" dxfId="2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FFFF00"/>
  </sheetPr>
  <dimension ref="A1:AM50"/>
  <sheetViews>
    <sheetView workbookViewId="0">
      <selection activeCell="E9" sqref="E9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251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50">
        <f t="shared" si="0"/>
        <v>8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8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0</v>
      </c>
      <c r="J10" s="59">
        <v>0</v>
      </c>
      <c r="K10" s="58">
        <v>8</v>
      </c>
      <c r="L10" s="58"/>
      <c r="M10" s="58"/>
      <c r="N10" s="58"/>
      <c r="O10" s="58"/>
      <c r="P10" s="58"/>
      <c r="Q10" s="58"/>
      <c r="R10" s="60">
        <f t="shared" ref="R10:R43" si="1">SUM(C10:Q10)</f>
        <v>8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5</v>
      </c>
      <c r="L17" s="62">
        <f t="shared" si="3"/>
        <v>1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6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/>
      <c r="L18" s="58"/>
      <c r="M18" s="58"/>
      <c r="N18" s="58"/>
      <c r="O18" s="58"/>
      <c r="P18" s="58"/>
      <c r="Q18" s="58"/>
      <c r="R18" s="60">
        <f t="shared" si="1"/>
        <v>0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5</v>
      </c>
      <c r="L19" s="58">
        <v>1</v>
      </c>
      <c r="M19" s="58"/>
      <c r="N19" s="58"/>
      <c r="O19" s="58"/>
      <c r="P19" s="58"/>
      <c r="Q19" s="58"/>
      <c r="R19" s="60">
        <f t="shared" si="1"/>
        <v>6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/>
      <c r="L20" s="58"/>
      <c r="M20" s="58"/>
      <c r="N20" s="58"/>
      <c r="O20" s="58"/>
      <c r="P20" s="58"/>
      <c r="Q20" s="58"/>
      <c r="R20" s="60">
        <f t="shared" si="1"/>
        <v>0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2</v>
      </c>
      <c r="J30" s="59">
        <v>0</v>
      </c>
      <c r="K30" s="58">
        <v>5</v>
      </c>
      <c r="L30" s="58"/>
      <c r="M30" s="58"/>
      <c r="N30" s="58"/>
      <c r="O30" s="58"/>
      <c r="P30" s="58"/>
      <c r="Q30" s="58"/>
      <c r="R30" s="60">
        <f t="shared" si="1"/>
        <v>7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1</v>
      </c>
      <c r="J31" s="59">
        <v>0</v>
      </c>
      <c r="K31" s="58">
        <v>1</v>
      </c>
      <c r="L31" s="58"/>
      <c r="M31" s="58"/>
      <c r="N31" s="58"/>
      <c r="O31" s="58"/>
      <c r="P31" s="58"/>
      <c r="Q31" s="58"/>
      <c r="R31" s="60">
        <f t="shared" si="1"/>
        <v>2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1</v>
      </c>
      <c r="J32" s="59">
        <v>0</v>
      </c>
      <c r="K32" s="58">
        <v>5</v>
      </c>
      <c r="L32" s="58">
        <v>1</v>
      </c>
      <c r="M32" s="58"/>
      <c r="N32" s="58"/>
      <c r="O32" s="58"/>
      <c r="P32" s="58"/>
      <c r="Q32" s="58"/>
      <c r="R32" s="60">
        <f t="shared" si="1"/>
        <v>7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2</v>
      </c>
      <c r="J34" s="59">
        <v>0</v>
      </c>
      <c r="K34" s="58">
        <v>2</v>
      </c>
      <c r="L34" s="58"/>
      <c r="M34" s="58"/>
      <c r="N34" s="58"/>
      <c r="O34" s="58"/>
      <c r="P34" s="58"/>
      <c r="Q34" s="58"/>
      <c r="R34" s="60">
        <f t="shared" si="1"/>
        <v>4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3</v>
      </c>
      <c r="L43" s="58"/>
      <c r="M43" s="58"/>
      <c r="N43" s="58"/>
      <c r="O43" s="58"/>
      <c r="P43" s="58"/>
      <c r="Q43" s="58">
        <v>6</v>
      </c>
      <c r="R43" s="60">
        <f t="shared" si="1"/>
        <v>9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6</v>
      </c>
      <c r="J46" s="68">
        <f>SUM(J21:J26,J28:J44,J17,J13,J8,J6:J7,J11,J12)</f>
        <v>0</v>
      </c>
      <c r="K46" s="68">
        <f>SUM(K21:K26,K28:K44,K17,K13,K8,K6:K7,K11,K12)</f>
        <v>29</v>
      </c>
      <c r="L46" s="68">
        <f t="shared" si="5"/>
        <v>2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6</v>
      </c>
      <c r="R46" s="68">
        <f>SUM(R21:R26,R28:R44,R17,R13,R8,R6:R7,R11,R12)</f>
        <v>43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23" priority="2" stopIfTrue="1" operator="equal">
      <formula>0</formula>
    </cfRule>
  </conditionalFormatting>
  <conditionalFormatting sqref="H45:J45">
    <cfRule type="cellIs" dxfId="2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FFFF00"/>
  </sheetPr>
  <dimension ref="A1:AM50"/>
  <sheetViews>
    <sheetView workbookViewId="0">
      <selection activeCell="T11" sqref="T11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1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1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1</v>
      </c>
      <c r="J8" s="61">
        <f t="shared" si="0"/>
        <v>0</v>
      </c>
      <c r="K8" s="50">
        <f t="shared" si="0"/>
        <v>9</v>
      </c>
      <c r="L8" s="50">
        <f t="shared" si="0"/>
        <v>1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11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1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1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/>
      <c r="J10" s="59">
        <v>0</v>
      </c>
      <c r="K10" s="58">
        <v>9</v>
      </c>
      <c r="L10" s="58">
        <v>1</v>
      </c>
      <c r="M10" s="58"/>
      <c r="N10" s="58"/>
      <c r="O10" s="58"/>
      <c r="P10" s="58"/>
      <c r="Q10" s="58"/>
      <c r="R10" s="60">
        <f t="shared" ref="R10:R43" si="1">SUM(C10:Q10)</f>
        <v>10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1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1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1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1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3</v>
      </c>
      <c r="J17" s="62">
        <f t="shared" si="3"/>
        <v>0</v>
      </c>
      <c r="K17" s="62">
        <f t="shared" si="3"/>
        <v>10</v>
      </c>
      <c r="L17" s="62">
        <f t="shared" si="3"/>
        <v>1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3</v>
      </c>
      <c r="Q17" s="62">
        <f t="shared" si="3"/>
        <v>0</v>
      </c>
      <c r="R17" s="60">
        <f t="shared" si="1"/>
        <v>17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1</v>
      </c>
      <c r="J18" s="59">
        <v>0</v>
      </c>
      <c r="K18" s="58"/>
      <c r="L18" s="58"/>
      <c r="M18" s="58"/>
      <c r="N18" s="58"/>
      <c r="O18" s="58"/>
      <c r="P18" s="58"/>
      <c r="Q18" s="58"/>
      <c r="R18" s="60">
        <f t="shared" si="1"/>
        <v>1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2</v>
      </c>
      <c r="J19" s="59">
        <v>0</v>
      </c>
      <c r="K19" s="58">
        <v>7</v>
      </c>
      <c r="L19" s="58">
        <v>1</v>
      </c>
      <c r="M19" s="58"/>
      <c r="N19" s="58"/>
      <c r="O19" s="58"/>
      <c r="P19" s="58">
        <v>2</v>
      </c>
      <c r="Q19" s="58"/>
      <c r="R19" s="60">
        <f t="shared" si="1"/>
        <v>12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>
        <v>3</v>
      </c>
      <c r="L20" s="58"/>
      <c r="M20" s="58"/>
      <c r="N20" s="58"/>
      <c r="O20" s="58"/>
      <c r="P20" s="58">
        <v>1</v>
      </c>
      <c r="Q20" s="58"/>
      <c r="R20" s="60">
        <f t="shared" si="1"/>
        <v>4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5</v>
      </c>
      <c r="J30" s="59">
        <v>0</v>
      </c>
      <c r="K30" s="58">
        <v>15</v>
      </c>
      <c r="L30" s="58"/>
      <c r="M30" s="58"/>
      <c r="N30" s="58"/>
      <c r="O30" s="58"/>
      <c r="P30" s="58"/>
      <c r="Q30" s="58"/>
      <c r="R30" s="60">
        <f t="shared" si="1"/>
        <v>20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2</v>
      </c>
      <c r="J31" s="59">
        <v>0</v>
      </c>
      <c r="K31" s="58">
        <v>6</v>
      </c>
      <c r="L31" s="58"/>
      <c r="M31" s="58"/>
      <c r="N31" s="58"/>
      <c r="O31" s="58"/>
      <c r="P31" s="58"/>
      <c r="Q31" s="58"/>
      <c r="R31" s="60">
        <f t="shared" si="1"/>
        <v>8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2</v>
      </c>
      <c r="J32" s="59">
        <v>0</v>
      </c>
      <c r="K32" s="58"/>
      <c r="L32" s="58">
        <v>1</v>
      </c>
      <c r="M32" s="58"/>
      <c r="N32" s="58"/>
      <c r="O32" s="58"/>
      <c r="P32" s="58">
        <v>1</v>
      </c>
      <c r="Q32" s="58"/>
      <c r="R32" s="60">
        <f t="shared" si="1"/>
        <v>4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2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2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2</v>
      </c>
      <c r="J34" s="59">
        <v>0</v>
      </c>
      <c r="K34" s="58"/>
      <c r="L34" s="58"/>
      <c r="M34" s="58"/>
      <c r="N34" s="58"/>
      <c r="O34" s="58"/>
      <c r="P34" s="58">
        <v>1</v>
      </c>
      <c r="Q34" s="58"/>
      <c r="R34" s="60">
        <f t="shared" si="1"/>
        <v>3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>
        <v>1</v>
      </c>
      <c r="Q35" s="58"/>
      <c r="R35" s="60">
        <f t="shared" si="1"/>
        <v>1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/>
      <c r="L43" s="58"/>
      <c r="M43" s="58"/>
      <c r="N43" s="58"/>
      <c r="O43" s="58"/>
      <c r="P43" s="58"/>
      <c r="Q43" s="58"/>
      <c r="R43" s="60">
        <f t="shared" si="1"/>
        <v>0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19</v>
      </c>
      <c r="J46" s="68">
        <f>SUM(J21:J26,J28:J44,J17,J13,J8,J6:J7,J11,J12)</f>
        <v>0</v>
      </c>
      <c r="K46" s="68">
        <f>SUM(K21:K26,K28:K44,K17,K13,K8,K6:K7,K11,K12)</f>
        <v>40</v>
      </c>
      <c r="L46" s="68">
        <f t="shared" si="5"/>
        <v>3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6</v>
      </c>
      <c r="Q46" s="68">
        <f t="shared" si="5"/>
        <v>0</v>
      </c>
      <c r="R46" s="68">
        <f>SUM(R21:R26,R28:R44,R17,R13,R8,R6:R7,R11,R12)</f>
        <v>68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21" priority="2" stopIfTrue="1" operator="equal">
      <formula>0</formula>
    </cfRule>
  </conditionalFormatting>
  <conditionalFormatting sqref="H45:J45">
    <cfRule type="cellIs" dxfId="2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FFFF00"/>
  </sheetPr>
  <dimension ref="A1:AM50"/>
  <sheetViews>
    <sheetView workbookViewId="0">
      <selection activeCell="U13" sqref="U13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1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1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1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50">
        <f t="shared" si="0"/>
        <v>13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14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>
        <v>1</v>
      </c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1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0</v>
      </c>
      <c r="J10" s="59">
        <v>0</v>
      </c>
      <c r="K10" s="58">
        <v>13</v>
      </c>
      <c r="L10" s="58"/>
      <c r="M10" s="58"/>
      <c r="N10" s="58"/>
      <c r="O10" s="58"/>
      <c r="P10" s="58"/>
      <c r="Q10" s="58"/>
      <c r="R10" s="60">
        <f t="shared" ref="R10:R43" si="1">SUM(C10:Q10)</f>
        <v>13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1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1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>
        <v>1</v>
      </c>
      <c r="L15" s="58"/>
      <c r="M15" s="58"/>
      <c r="N15" s="58"/>
      <c r="O15" s="58"/>
      <c r="P15" s="58"/>
      <c r="Q15" s="58"/>
      <c r="R15" s="60">
        <f>SUM(C15:Q15)</f>
        <v>1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</v>
      </c>
      <c r="I17" s="62">
        <f t="shared" si="3"/>
        <v>0</v>
      </c>
      <c r="J17" s="62">
        <f t="shared" si="3"/>
        <v>0</v>
      </c>
      <c r="K17" s="62">
        <f t="shared" si="3"/>
        <v>27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2</v>
      </c>
      <c r="R17" s="60">
        <f t="shared" si="1"/>
        <v>31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2</v>
      </c>
      <c r="I18" s="59">
        <v>0</v>
      </c>
      <c r="J18" s="59">
        <v>0</v>
      </c>
      <c r="K18" s="58">
        <v>2</v>
      </c>
      <c r="L18" s="58"/>
      <c r="M18" s="58"/>
      <c r="N18" s="58"/>
      <c r="O18" s="58"/>
      <c r="P18" s="58"/>
      <c r="Q18" s="58"/>
      <c r="R18" s="60">
        <f t="shared" si="1"/>
        <v>4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10</v>
      </c>
      <c r="L19" s="58"/>
      <c r="M19" s="58"/>
      <c r="N19" s="58"/>
      <c r="O19" s="58"/>
      <c r="P19" s="58"/>
      <c r="Q19" s="58">
        <v>1</v>
      </c>
      <c r="R19" s="60">
        <f t="shared" si="1"/>
        <v>11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>
        <v>15</v>
      </c>
      <c r="L20" s="58"/>
      <c r="M20" s="58"/>
      <c r="N20" s="58"/>
      <c r="O20" s="58"/>
      <c r="P20" s="58"/>
      <c r="Q20" s="58">
        <v>1</v>
      </c>
      <c r="R20" s="60">
        <f t="shared" si="1"/>
        <v>16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>
        <v>1</v>
      </c>
      <c r="R25" s="60">
        <f t="shared" si="1"/>
        <v>1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1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1</v>
      </c>
      <c r="R27" s="64">
        <f t="shared" si="1"/>
        <v>2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>
        <v>1</v>
      </c>
      <c r="R28" s="60">
        <f t="shared" si="1"/>
        <v>1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>
        <v>1</v>
      </c>
      <c r="L29" s="58"/>
      <c r="M29" s="58"/>
      <c r="N29" s="58"/>
      <c r="O29" s="58"/>
      <c r="P29" s="58"/>
      <c r="Q29" s="58"/>
      <c r="R29" s="60">
        <f t="shared" si="1"/>
        <v>1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18</v>
      </c>
      <c r="L30" s="58"/>
      <c r="M30" s="58"/>
      <c r="N30" s="58"/>
      <c r="O30" s="58"/>
      <c r="P30" s="58"/>
      <c r="Q30" s="58">
        <v>10</v>
      </c>
      <c r="R30" s="60">
        <f t="shared" si="1"/>
        <v>28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2</v>
      </c>
      <c r="L31" s="58"/>
      <c r="M31" s="58"/>
      <c r="N31" s="58"/>
      <c r="O31" s="58"/>
      <c r="P31" s="58"/>
      <c r="Q31" s="58">
        <v>6</v>
      </c>
      <c r="R31" s="60">
        <f t="shared" si="1"/>
        <v>8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0</v>
      </c>
      <c r="J32" s="59">
        <v>0</v>
      </c>
      <c r="K32" s="58">
        <v>5</v>
      </c>
      <c r="L32" s="58"/>
      <c r="M32" s="58"/>
      <c r="N32" s="58"/>
      <c r="O32" s="58"/>
      <c r="P32" s="58"/>
      <c r="Q32" s="58"/>
      <c r="R32" s="60">
        <f t="shared" si="1"/>
        <v>5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>
        <v>5</v>
      </c>
      <c r="E34" s="58"/>
      <c r="F34" s="58"/>
      <c r="G34" s="58"/>
      <c r="H34" s="59">
        <v>0</v>
      </c>
      <c r="I34" s="59">
        <v>0</v>
      </c>
      <c r="J34" s="59">
        <v>0</v>
      </c>
      <c r="K34" s="58"/>
      <c r="L34" s="58"/>
      <c r="M34" s="58"/>
      <c r="N34" s="58"/>
      <c r="O34" s="58"/>
      <c r="P34" s="58"/>
      <c r="Q34" s="58">
        <v>2</v>
      </c>
      <c r="R34" s="60">
        <f t="shared" si="1"/>
        <v>7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>
        <v>1</v>
      </c>
      <c r="R36" s="60">
        <f t="shared" si="1"/>
        <v>1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3</v>
      </c>
      <c r="L43" s="58"/>
      <c r="M43" s="58"/>
      <c r="N43" s="58"/>
      <c r="O43" s="58"/>
      <c r="P43" s="58"/>
      <c r="Q43" s="58"/>
      <c r="R43" s="60">
        <f t="shared" si="1"/>
        <v>3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>
        <v>18</v>
      </c>
      <c r="R45" s="60">
        <f>SUM(C45:Q45)</f>
        <v>18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6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3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70</v>
      </c>
      <c r="L46" s="68">
        <f t="shared" si="5"/>
        <v>0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23</v>
      </c>
      <c r="R46" s="68">
        <f>SUM(R21:R26,R28:R44,R17,R13,R8,R6:R7,R11,R12)</f>
        <v>102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19" priority="2" stopIfTrue="1" operator="equal">
      <formula>0</formula>
    </cfRule>
  </conditionalFormatting>
  <conditionalFormatting sqref="H45:J45">
    <cfRule type="cellIs" dxfId="1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FFFF00"/>
  </sheetPr>
  <dimension ref="A1:AM50"/>
  <sheetViews>
    <sheetView workbookViewId="0">
      <selection activeCell="E10" sqref="E10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254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1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50">
        <f t="shared" si="0"/>
        <v>7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8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>
        <v>1</v>
      </c>
      <c r="E10" s="58"/>
      <c r="F10" s="58"/>
      <c r="G10" s="58"/>
      <c r="H10" s="59">
        <v>0</v>
      </c>
      <c r="I10" s="59">
        <v>0</v>
      </c>
      <c r="J10" s="59">
        <v>0</v>
      </c>
      <c r="K10" s="58">
        <v>7</v>
      </c>
      <c r="L10" s="58"/>
      <c r="M10" s="58"/>
      <c r="N10" s="58"/>
      <c r="O10" s="58"/>
      <c r="P10" s="58"/>
      <c r="Q10" s="58"/>
      <c r="R10" s="60">
        <f t="shared" ref="R10:R43" si="1">SUM(C10:Q10)</f>
        <v>8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14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1</v>
      </c>
      <c r="P17" s="62">
        <f t="shared" si="3"/>
        <v>0</v>
      </c>
      <c r="Q17" s="62">
        <f t="shared" si="3"/>
        <v>0</v>
      </c>
      <c r="R17" s="60">
        <f t="shared" si="1"/>
        <v>15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/>
      <c r="L18" s="58"/>
      <c r="M18" s="58"/>
      <c r="N18" s="58"/>
      <c r="O18" s="58">
        <v>1</v>
      </c>
      <c r="P18" s="58"/>
      <c r="Q18" s="58"/>
      <c r="R18" s="60">
        <f t="shared" si="1"/>
        <v>1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11</v>
      </c>
      <c r="L19" s="58"/>
      <c r="M19" s="58"/>
      <c r="N19" s="58"/>
      <c r="O19" s="58"/>
      <c r="P19" s="58"/>
      <c r="Q19" s="58"/>
      <c r="R19" s="60">
        <f t="shared" si="1"/>
        <v>11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>
        <v>3</v>
      </c>
      <c r="L20" s="58"/>
      <c r="M20" s="58"/>
      <c r="N20" s="58"/>
      <c r="O20" s="58"/>
      <c r="P20" s="58"/>
      <c r="Q20" s="58"/>
      <c r="R20" s="60">
        <f t="shared" si="1"/>
        <v>3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>
        <v>1</v>
      </c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>
        <v>1</v>
      </c>
      <c r="P21" s="58"/>
      <c r="Q21" s="58"/>
      <c r="R21" s="60">
        <f t="shared" si="1"/>
        <v>2</v>
      </c>
    </row>
    <row r="22" spans="1:18" s="53" customFormat="1" ht="12" customHeight="1" x14ac:dyDescent="0.2">
      <c r="A22" s="8" t="s">
        <v>12</v>
      </c>
      <c r="B22" s="13" t="s">
        <v>39</v>
      </c>
      <c r="C22" s="58">
        <v>2</v>
      </c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2</v>
      </c>
    </row>
    <row r="23" spans="1:18" s="53" customFormat="1" ht="12" customHeight="1" x14ac:dyDescent="0.2">
      <c r="A23" s="8" t="s">
        <v>13</v>
      </c>
      <c r="B23" s="13" t="s">
        <v>37</v>
      </c>
      <c r="C23" s="58">
        <v>1</v>
      </c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1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>
        <v>2</v>
      </c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2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2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2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>
        <v>1</v>
      </c>
      <c r="L28" s="58"/>
      <c r="M28" s="58"/>
      <c r="N28" s="58"/>
      <c r="O28" s="58"/>
      <c r="P28" s="58"/>
      <c r="Q28" s="58"/>
      <c r="R28" s="60">
        <f t="shared" si="1"/>
        <v>1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>
        <v>1</v>
      </c>
      <c r="L29" s="58"/>
      <c r="M29" s="58"/>
      <c r="N29" s="58"/>
      <c r="O29" s="58"/>
      <c r="P29" s="58"/>
      <c r="Q29" s="58"/>
      <c r="R29" s="60">
        <f t="shared" si="1"/>
        <v>1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11</v>
      </c>
      <c r="L30" s="58"/>
      <c r="M30" s="58"/>
      <c r="N30" s="58"/>
      <c r="O30" s="58"/>
      <c r="P30" s="58"/>
      <c r="Q30" s="58"/>
      <c r="R30" s="60">
        <f t="shared" si="1"/>
        <v>11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>
        <v>4</v>
      </c>
      <c r="F31" s="58"/>
      <c r="G31" s="58"/>
      <c r="H31" s="59">
        <v>0</v>
      </c>
      <c r="I31" s="59">
        <v>0</v>
      </c>
      <c r="J31" s="59">
        <v>0</v>
      </c>
      <c r="K31" s="58">
        <v>2</v>
      </c>
      <c r="L31" s="58"/>
      <c r="M31" s="58"/>
      <c r="N31" s="58"/>
      <c r="O31" s="58"/>
      <c r="P31" s="58">
        <v>1</v>
      </c>
      <c r="Q31" s="58">
        <v>1</v>
      </c>
      <c r="R31" s="60">
        <f t="shared" si="1"/>
        <v>8</v>
      </c>
    </row>
    <row r="32" spans="1:18" s="53" customFormat="1" ht="12" customHeight="1" x14ac:dyDescent="0.2">
      <c r="A32" s="8" t="s">
        <v>20</v>
      </c>
      <c r="B32" s="13" t="s">
        <v>34</v>
      </c>
      <c r="C32" s="58">
        <v>1</v>
      </c>
      <c r="D32" s="58"/>
      <c r="E32" s="58"/>
      <c r="F32" s="58"/>
      <c r="G32" s="58"/>
      <c r="H32" s="59">
        <v>0</v>
      </c>
      <c r="I32" s="59">
        <v>0</v>
      </c>
      <c r="J32" s="59">
        <v>0</v>
      </c>
      <c r="K32" s="58">
        <v>2</v>
      </c>
      <c r="L32" s="58"/>
      <c r="M32" s="58"/>
      <c r="N32" s="58"/>
      <c r="O32" s="58"/>
      <c r="P32" s="58"/>
      <c r="Q32" s="58"/>
      <c r="R32" s="60">
        <f t="shared" si="1"/>
        <v>3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>
        <v>1</v>
      </c>
      <c r="L34" s="58"/>
      <c r="M34" s="58"/>
      <c r="N34" s="58"/>
      <c r="O34" s="58"/>
      <c r="P34" s="58"/>
      <c r="Q34" s="58"/>
      <c r="R34" s="60">
        <f t="shared" si="1"/>
        <v>1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>
        <v>1</v>
      </c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1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4</v>
      </c>
      <c r="L43" s="58"/>
      <c r="M43" s="58"/>
      <c r="N43" s="58"/>
      <c r="O43" s="58">
        <v>1</v>
      </c>
      <c r="P43" s="58"/>
      <c r="Q43" s="58"/>
      <c r="R43" s="60">
        <f t="shared" si="1"/>
        <v>5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>
        <v>6</v>
      </c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>
        <v>29</v>
      </c>
      <c r="P45" s="58"/>
      <c r="Q45" s="58"/>
      <c r="R45" s="60">
        <f>SUM(C45:Q45)</f>
        <v>35</v>
      </c>
      <c r="V45" s="65"/>
    </row>
    <row r="46" spans="1:22" s="53" customFormat="1" x14ac:dyDescent="0.2">
      <c r="A46" s="66"/>
      <c r="B46" s="67"/>
      <c r="C46" s="68">
        <f>SUM(C21:C26,C28:C44,C17,C13,C8,C6:C7,C11,C12)</f>
        <v>6</v>
      </c>
      <c r="D46" s="68">
        <f t="shared" ref="D46:Q46" si="5">SUM(D21:D26,D28:D44,D17,D13,D8,D6:D7,D11,D12)</f>
        <v>2</v>
      </c>
      <c r="E46" s="68">
        <f t="shared" si="5"/>
        <v>5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43</v>
      </c>
      <c r="L46" s="68">
        <f t="shared" si="5"/>
        <v>0</v>
      </c>
      <c r="M46" s="68">
        <f t="shared" si="5"/>
        <v>0</v>
      </c>
      <c r="N46" s="68">
        <f t="shared" si="5"/>
        <v>0</v>
      </c>
      <c r="O46" s="68">
        <f t="shared" si="5"/>
        <v>3</v>
      </c>
      <c r="P46" s="68">
        <f t="shared" si="5"/>
        <v>1</v>
      </c>
      <c r="Q46" s="68">
        <f t="shared" si="5"/>
        <v>1</v>
      </c>
      <c r="R46" s="68">
        <f>SUM(R21:R26,R28:R44,R17,R13,R8,R6:R7,R11,R12)</f>
        <v>61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17" priority="2" stopIfTrue="1" operator="equal">
      <formula>0</formula>
    </cfRule>
  </conditionalFormatting>
  <conditionalFormatting sqref="H45:J45">
    <cfRule type="cellIs" dxfId="1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FFFF00"/>
  </sheetPr>
  <dimension ref="A1:AM50"/>
  <sheetViews>
    <sheetView workbookViewId="0">
      <selection activeCell="D9" sqref="D9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3</v>
      </c>
      <c r="J7" s="59">
        <v>0</v>
      </c>
      <c r="K7" s="58"/>
      <c r="L7" s="58">
        <v>1</v>
      </c>
      <c r="M7" s="58"/>
      <c r="N7" s="58"/>
      <c r="O7" s="58"/>
      <c r="P7" s="58"/>
      <c r="Q7" s="58"/>
      <c r="R7" s="60">
        <f>SUM(C7:Q7)</f>
        <v>4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2</v>
      </c>
      <c r="J8" s="61">
        <f t="shared" si="0"/>
        <v>0</v>
      </c>
      <c r="K8" s="50">
        <f t="shared" si="0"/>
        <v>11</v>
      </c>
      <c r="L8" s="50">
        <f t="shared" si="0"/>
        <v>1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14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2</v>
      </c>
      <c r="J10" s="59">
        <v>0</v>
      </c>
      <c r="K10" s="58">
        <v>11</v>
      </c>
      <c r="L10" s="58">
        <v>1</v>
      </c>
      <c r="M10" s="58"/>
      <c r="N10" s="58"/>
      <c r="O10" s="58"/>
      <c r="P10" s="58"/>
      <c r="Q10" s="58"/>
      <c r="R10" s="60">
        <f t="shared" ref="R10:R43" si="1">SUM(C10:Q10)</f>
        <v>14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1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1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1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1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3</v>
      </c>
      <c r="J17" s="62">
        <f t="shared" si="3"/>
        <v>0</v>
      </c>
      <c r="K17" s="62">
        <f t="shared" si="3"/>
        <v>20</v>
      </c>
      <c r="L17" s="62">
        <f t="shared" si="3"/>
        <v>2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25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2</v>
      </c>
      <c r="J18" s="59">
        <v>0</v>
      </c>
      <c r="K18" s="58">
        <v>4</v>
      </c>
      <c r="L18" s="58">
        <v>1</v>
      </c>
      <c r="M18" s="58"/>
      <c r="N18" s="58"/>
      <c r="O18" s="58"/>
      <c r="P18" s="58"/>
      <c r="Q18" s="58"/>
      <c r="R18" s="60">
        <f t="shared" si="1"/>
        <v>7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1</v>
      </c>
      <c r="J19" s="59">
        <v>0</v>
      </c>
      <c r="K19" s="58">
        <v>10</v>
      </c>
      <c r="L19" s="58"/>
      <c r="M19" s="58"/>
      <c r="N19" s="58"/>
      <c r="O19" s="58"/>
      <c r="P19" s="58"/>
      <c r="Q19" s="58"/>
      <c r="R19" s="60">
        <f t="shared" si="1"/>
        <v>11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>
        <v>6</v>
      </c>
      <c r="L20" s="58">
        <v>1</v>
      </c>
      <c r="M20" s="58"/>
      <c r="N20" s="58"/>
      <c r="O20" s="58"/>
      <c r="P20" s="58"/>
      <c r="Q20" s="58"/>
      <c r="R20" s="60">
        <f t="shared" si="1"/>
        <v>7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1</v>
      </c>
      <c r="P27" s="63">
        <f t="shared" si="4"/>
        <v>1</v>
      </c>
      <c r="Q27" s="63">
        <f t="shared" si="4"/>
        <v>0</v>
      </c>
      <c r="R27" s="64">
        <f t="shared" si="1"/>
        <v>2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>
        <v>1</v>
      </c>
      <c r="Q28" s="58"/>
      <c r="R28" s="60">
        <f t="shared" si="1"/>
        <v>1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>
        <v>1</v>
      </c>
      <c r="P29" s="58"/>
      <c r="Q29" s="58"/>
      <c r="R29" s="60">
        <f t="shared" si="1"/>
        <v>1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16</v>
      </c>
      <c r="L30" s="58">
        <v>1</v>
      </c>
      <c r="M30" s="58"/>
      <c r="N30" s="58"/>
      <c r="O30" s="58"/>
      <c r="P30" s="58"/>
      <c r="Q30" s="58">
        <v>11</v>
      </c>
      <c r="R30" s="60">
        <f t="shared" si="1"/>
        <v>28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3</v>
      </c>
      <c r="J31" s="59">
        <v>0</v>
      </c>
      <c r="K31" s="58">
        <v>17</v>
      </c>
      <c r="L31" s="58">
        <v>1</v>
      </c>
      <c r="M31" s="58"/>
      <c r="N31" s="58"/>
      <c r="O31" s="58"/>
      <c r="P31" s="58"/>
      <c r="Q31" s="58">
        <v>7</v>
      </c>
      <c r="R31" s="60">
        <f t="shared" si="1"/>
        <v>28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4</v>
      </c>
      <c r="J32" s="59">
        <v>0</v>
      </c>
      <c r="K32" s="58">
        <v>10</v>
      </c>
      <c r="L32" s="58">
        <v>1</v>
      </c>
      <c r="M32" s="58"/>
      <c r="N32" s="58"/>
      <c r="O32" s="58"/>
      <c r="P32" s="58"/>
      <c r="Q32" s="58">
        <v>3</v>
      </c>
      <c r="R32" s="60">
        <f t="shared" si="1"/>
        <v>18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/>
      <c r="L34" s="58">
        <v>1</v>
      </c>
      <c r="M34" s="58"/>
      <c r="N34" s="58"/>
      <c r="O34" s="58"/>
      <c r="P34" s="58">
        <v>2</v>
      </c>
      <c r="Q34" s="58"/>
      <c r="R34" s="60">
        <f t="shared" si="1"/>
        <v>3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>
        <v>1</v>
      </c>
      <c r="R35" s="60">
        <f t="shared" si="1"/>
        <v>1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>
        <v>1</v>
      </c>
      <c r="M41" s="58"/>
      <c r="N41" s="58"/>
      <c r="O41" s="58"/>
      <c r="P41" s="58"/>
      <c r="Q41" s="58"/>
      <c r="R41" s="60">
        <f t="shared" si="1"/>
        <v>1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4</v>
      </c>
      <c r="L43" s="58"/>
      <c r="M43" s="58"/>
      <c r="N43" s="58"/>
      <c r="O43" s="58"/>
      <c r="P43" s="58"/>
      <c r="Q43" s="58"/>
      <c r="R43" s="60">
        <f t="shared" si="1"/>
        <v>4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>
        <v>12</v>
      </c>
      <c r="R45" s="60">
        <f>SUM(C45:Q45)</f>
        <v>12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16</v>
      </c>
      <c r="J46" s="68">
        <f>SUM(J21:J26,J28:J44,J17,J13,J8,J6:J7,J11,J12)</f>
        <v>0</v>
      </c>
      <c r="K46" s="68">
        <f>SUM(K21:K26,K28:K44,K17,K13,K8,K6:K7,K11,K12)</f>
        <v>78</v>
      </c>
      <c r="L46" s="68">
        <f t="shared" si="5"/>
        <v>9</v>
      </c>
      <c r="M46" s="68">
        <f t="shared" si="5"/>
        <v>0</v>
      </c>
      <c r="N46" s="68">
        <f t="shared" si="5"/>
        <v>0</v>
      </c>
      <c r="O46" s="68">
        <f t="shared" si="5"/>
        <v>1</v>
      </c>
      <c r="P46" s="68">
        <f t="shared" si="5"/>
        <v>3</v>
      </c>
      <c r="Q46" s="68">
        <f t="shared" si="5"/>
        <v>22</v>
      </c>
      <c r="R46" s="68">
        <f>SUM(R21:R26,R28:R44,R17,R13,R8,R6:R7,R11,R12)</f>
        <v>129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15" priority="2" stopIfTrue="1" operator="equal">
      <formula>0</formula>
    </cfRule>
  </conditionalFormatting>
  <conditionalFormatting sqref="H45:J45">
    <cfRule type="cellIs" dxfId="1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FFFF00"/>
  </sheetPr>
  <dimension ref="A1:AM50"/>
  <sheetViews>
    <sheetView workbookViewId="0">
      <selection activeCell="F10" sqref="F10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256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1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1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1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50">
        <f t="shared" si="0"/>
        <v>16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17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>
        <v>1</v>
      </c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1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0</v>
      </c>
      <c r="J10" s="59">
        <v>0</v>
      </c>
      <c r="K10" s="58">
        <v>16</v>
      </c>
      <c r="L10" s="58"/>
      <c r="M10" s="58"/>
      <c r="N10" s="58"/>
      <c r="O10" s="58"/>
      <c r="P10" s="58"/>
      <c r="Q10" s="58"/>
      <c r="R10" s="60">
        <f t="shared" ref="R10:R43" si="1">SUM(C10:Q10)</f>
        <v>16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1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1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1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1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1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62">
        <f t="shared" si="3"/>
        <v>14</v>
      </c>
      <c r="M17" s="62">
        <f t="shared" si="3"/>
        <v>0</v>
      </c>
      <c r="N17" s="62">
        <f t="shared" si="3"/>
        <v>1</v>
      </c>
      <c r="O17" s="62">
        <f t="shared" si="3"/>
        <v>0</v>
      </c>
      <c r="P17" s="62">
        <f t="shared" si="3"/>
        <v>0</v>
      </c>
      <c r="Q17" s="62">
        <f t="shared" si="3"/>
        <v>1</v>
      </c>
      <c r="R17" s="60">
        <f t="shared" si="1"/>
        <v>19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1</v>
      </c>
      <c r="I18" s="59">
        <v>0</v>
      </c>
      <c r="J18" s="59">
        <v>0</v>
      </c>
      <c r="K18" s="58"/>
      <c r="L18" s="58"/>
      <c r="M18" s="58"/>
      <c r="N18" s="58"/>
      <c r="O18" s="58"/>
      <c r="P18" s="58"/>
      <c r="Q18" s="58"/>
      <c r="R18" s="60">
        <f t="shared" si="1"/>
        <v>1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>
        <v>1</v>
      </c>
      <c r="E19" s="58"/>
      <c r="F19" s="58"/>
      <c r="G19" s="58"/>
      <c r="H19" s="59">
        <v>0</v>
      </c>
      <c r="I19" s="59">
        <v>0</v>
      </c>
      <c r="J19" s="59">
        <v>0</v>
      </c>
      <c r="K19" s="58"/>
      <c r="L19" s="58">
        <v>6</v>
      </c>
      <c r="M19" s="58"/>
      <c r="N19" s="58">
        <v>1</v>
      </c>
      <c r="O19" s="58"/>
      <c r="P19" s="58"/>
      <c r="Q19" s="58">
        <v>1</v>
      </c>
      <c r="R19" s="60">
        <f t="shared" si="1"/>
        <v>9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1</v>
      </c>
      <c r="I20" s="59">
        <v>0</v>
      </c>
      <c r="J20" s="59">
        <v>0</v>
      </c>
      <c r="K20" s="58"/>
      <c r="L20" s="58">
        <v>8</v>
      </c>
      <c r="M20" s="58"/>
      <c r="N20" s="58"/>
      <c r="O20" s="58"/>
      <c r="P20" s="58"/>
      <c r="Q20" s="58"/>
      <c r="R20" s="60">
        <f t="shared" si="1"/>
        <v>9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/>
      <c r="L30" s="58">
        <v>29</v>
      </c>
      <c r="M30" s="58"/>
      <c r="N30" s="58"/>
      <c r="O30" s="58"/>
      <c r="P30" s="58"/>
      <c r="Q30" s="58">
        <v>8</v>
      </c>
      <c r="R30" s="60">
        <f t="shared" si="1"/>
        <v>37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/>
      <c r="L31" s="58">
        <v>18</v>
      </c>
      <c r="M31" s="58"/>
      <c r="N31" s="58"/>
      <c r="O31" s="58"/>
      <c r="P31" s="58"/>
      <c r="Q31" s="58">
        <v>6</v>
      </c>
      <c r="R31" s="60">
        <f t="shared" si="1"/>
        <v>24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>
        <v>2</v>
      </c>
      <c r="E32" s="58"/>
      <c r="F32" s="58"/>
      <c r="G32" s="58"/>
      <c r="H32" s="59">
        <v>0</v>
      </c>
      <c r="I32" s="59">
        <v>0</v>
      </c>
      <c r="J32" s="59">
        <v>0</v>
      </c>
      <c r="K32" s="58"/>
      <c r="L32" s="58"/>
      <c r="M32" s="58"/>
      <c r="N32" s="58"/>
      <c r="O32" s="58"/>
      <c r="P32" s="58"/>
      <c r="Q32" s="58"/>
      <c r="R32" s="60">
        <f t="shared" si="1"/>
        <v>2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>
        <v>4</v>
      </c>
      <c r="E34" s="58"/>
      <c r="F34" s="58"/>
      <c r="G34" s="58"/>
      <c r="H34" s="59">
        <v>0</v>
      </c>
      <c r="I34" s="59">
        <v>0</v>
      </c>
      <c r="J34" s="59">
        <v>0</v>
      </c>
      <c r="K34" s="58"/>
      <c r="L34" s="58"/>
      <c r="M34" s="58"/>
      <c r="N34" s="58"/>
      <c r="O34" s="58"/>
      <c r="P34" s="58"/>
      <c r="Q34" s="58">
        <v>2</v>
      </c>
      <c r="R34" s="60">
        <f t="shared" si="1"/>
        <v>6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1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1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>
        <v>1</v>
      </c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1</v>
      </c>
    </row>
    <row r="39" spans="1:22" s="53" customFormat="1" ht="12" customHeight="1" x14ac:dyDescent="0.2">
      <c r="A39" s="8" t="s">
        <v>27</v>
      </c>
      <c r="B39" s="13" t="s">
        <v>59</v>
      </c>
      <c r="C39" s="58">
        <v>1</v>
      </c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1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>
        <v>1</v>
      </c>
      <c r="R41" s="60">
        <f t="shared" si="1"/>
        <v>1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>
        <v>1</v>
      </c>
      <c r="E43" s="58"/>
      <c r="F43" s="58"/>
      <c r="G43" s="58">
        <v>2</v>
      </c>
      <c r="H43" s="59">
        <v>1</v>
      </c>
      <c r="I43" s="59">
        <v>0</v>
      </c>
      <c r="J43" s="59">
        <v>0</v>
      </c>
      <c r="K43" s="58">
        <v>4</v>
      </c>
      <c r="L43" s="58"/>
      <c r="M43" s="58"/>
      <c r="N43" s="58"/>
      <c r="O43" s="58"/>
      <c r="P43" s="58"/>
      <c r="Q43" s="58">
        <v>5</v>
      </c>
      <c r="R43" s="60">
        <f t="shared" si="1"/>
        <v>13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1</v>
      </c>
      <c r="D46" s="68">
        <f t="shared" ref="D46:Q46" si="5">SUM(D21:D26,D28:D44,D17,D13,D8,D6:D7,D11,D12)</f>
        <v>9</v>
      </c>
      <c r="E46" s="68">
        <f t="shared" si="5"/>
        <v>0</v>
      </c>
      <c r="F46" s="68">
        <f t="shared" si="5"/>
        <v>0</v>
      </c>
      <c r="G46" s="68">
        <f t="shared" si="5"/>
        <v>3</v>
      </c>
      <c r="H46" s="68">
        <f>SUM(H21:H26,H28:H44,H17,H13,H8,H6:H7,H11,H12)</f>
        <v>6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20</v>
      </c>
      <c r="L46" s="68">
        <f t="shared" si="5"/>
        <v>61</v>
      </c>
      <c r="M46" s="68">
        <f t="shared" si="5"/>
        <v>0</v>
      </c>
      <c r="N46" s="68">
        <f t="shared" si="5"/>
        <v>1</v>
      </c>
      <c r="O46" s="68">
        <f t="shared" si="5"/>
        <v>0</v>
      </c>
      <c r="P46" s="68">
        <f t="shared" si="5"/>
        <v>0</v>
      </c>
      <c r="Q46" s="68">
        <f t="shared" si="5"/>
        <v>23</v>
      </c>
      <c r="R46" s="68">
        <f>SUM(R21:R26,R28:R44,R17,R13,R8,R6:R7,R11,R12)</f>
        <v>124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13" priority="2" stopIfTrue="1" operator="equal">
      <formula>0</formula>
    </cfRule>
  </conditionalFormatting>
  <conditionalFormatting sqref="H45:J45">
    <cfRule type="cellIs" dxfId="1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FFFF00"/>
  </sheetPr>
  <dimension ref="A1:AM50"/>
  <sheetViews>
    <sheetView workbookViewId="0">
      <selection activeCell="D9" sqref="D9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257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1</v>
      </c>
      <c r="I8" s="61">
        <f t="shared" si="0"/>
        <v>0</v>
      </c>
      <c r="J8" s="61">
        <f t="shared" si="0"/>
        <v>0</v>
      </c>
      <c r="K8" s="50">
        <f t="shared" si="0"/>
        <v>0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1</v>
      </c>
      <c r="I10" s="59">
        <v>0</v>
      </c>
      <c r="J10" s="59">
        <v>0</v>
      </c>
      <c r="K10" s="58"/>
      <c r="L10" s="58"/>
      <c r="M10" s="58"/>
      <c r="N10" s="58"/>
      <c r="O10" s="58"/>
      <c r="P10" s="58"/>
      <c r="Q10" s="58"/>
      <c r="R10" s="60">
        <f t="shared" ref="R10:R43" si="1">SUM(C10:Q10)</f>
        <v>1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1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1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1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1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3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</v>
      </c>
      <c r="I17" s="62">
        <f t="shared" si="3"/>
        <v>0</v>
      </c>
      <c r="J17" s="62">
        <f t="shared" si="3"/>
        <v>0</v>
      </c>
      <c r="K17" s="62">
        <f t="shared" si="3"/>
        <v>15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19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>
        <v>3</v>
      </c>
      <c r="L18" s="58"/>
      <c r="M18" s="58"/>
      <c r="N18" s="58"/>
      <c r="O18" s="58"/>
      <c r="P18" s="58"/>
      <c r="Q18" s="58"/>
      <c r="R18" s="60">
        <f t="shared" si="1"/>
        <v>3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12</v>
      </c>
      <c r="L19" s="58"/>
      <c r="M19" s="58"/>
      <c r="N19" s="58"/>
      <c r="O19" s="58"/>
      <c r="P19" s="58"/>
      <c r="Q19" s="58"/>
      <c r="R19" s="60">
        <f t="shared" si="1"/>
        <v>12</v>
      </c>
    </row>
    <row r="20" spans="1:18" s="53" customFormat="1" ht="12" customHeight="1" x14ac:dyDescent="0.2">
      <c r="A20" s="8" t="s">
        <v>77</v>
      </c>
      <c r="B20" s="17" t="s">
        <v>47</v>
      </c>
      <c r="C20" s="58">
        <v>3</v>
      </c>
      <c r="D20" s="58"/>
      <c r="E20" s="58"/>
      <c r="F20" s="58"/>
      <c r="G20" s="58"/>
      <c r="H20" s="59">
        <v>1</v>
      </c>
      <c r="I20" s="59">
        <v>0</v>
      </c>
      <c r="J20" s="59">
        <v>0</v>
      </c>
      <c r="K20" s="58"/>
      <c r="L20" s="58"/>
      <c r="M20" s="58"/>
      <c r="N20" s="58"/>
      <c r="O20" s="58"/>
      <c r="P20" s="58"/>
      <c r="Q20" s="58"/>
      <c r="R20" s="60">
        <f t="shared" si="1"/>
        <v>4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1</v>
      </c>
      <c r="Q27" s="63">
        <f t="shared" si="4"/>
        <v>1</v>
      </c>
      <c r="R27" s="64">
        <f t="shared" si="1"/>
        <v>2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>
        <v>1</v>
      </c>
      <c r="Q28" s="58">
        <v>1</v>
      </c>
      <c r="R28" s="60">
        <f t="shared" si="1"/>
        <v>2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16</v>
      </c>
      <c r="L30" s="58"/>
      <c r="M30" s="58"/>
      <c r="N30" s="58"/>
      <c r="O30" s="58"/>
      <c r="P30" s="58"/>
      <c r="Q30" s="58">
        <v>2</v>
      </c>
      <c r="R30" s="60">
        <f t="shared" si="1"/>
        <v>18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2</v>
      </c>
      <c r="I31" s="59">
        <v>0</v>
      </c>
      <c r="J31" s="59">
        <v>0</v>
      </c>
      <c r="K31" s="58">
        <v>15</v>
      </c>
      <c r="L31" s="58"/>
      <c r="M31" s="58"/>
      <c r="N31" s="58"/>
      <c r="O31" s="58"/>
      <c r="P31" s="58"/>
      <c r="Q31" s="58"/>
      <c r="R31" s="60">
        <f t="shared" si="1"/>
        <v>17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1</v>
      </c>
      <c r="I32" s="59">
        <v>0</v>
      </c>
      <c r="J32" s="59">
        <v>0</v>
      </c>
      <c r="K32" s="58">
        <v>15</v>
      </c>
      <c r="L32" s="58"/>
      <c r="M32" s="58"/>
      <c r="N32" s="58"/>
      <c r="O32" s="58"/>
      <c r="P32" s="58"/>
      <c r="Q32" s="58"/>
      <c r="R32" s="60">
        <f t="shared" si="1"/>
        <v>16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1</v>
      </c>
      <c r="I34" s="59">
        <v>0</v>
      </c>
      <c r="J34" s="59">
        <v>0</v>
      </c>
      <c r="K34" s="58">
        <v>3</v>
      </c>
      <c r="L34" s="58"/>
      <c r="M34" s="58"/>
      <c r="N34" s="58"/>
      <c r="O34" s="58"/>
      <c r="P34" s="58"/>
      <c r="Q34" s="58"/>
      <c r="R34" s="60">
        <f t="shared" si="1"/>
        <v>4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>
        <v>1</v>
      </c>
      <c r="Q37" s="58"/>
      <c r="R37" s="60">
        <f t="shared" si="1"/>
        <v>1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1</v>
      </c>
      <c r="I43" s="59">
        <v>0</v>
      </c>
      <c r="J43" s="59">
        <v>0</v>
      </c>
      <c r="K43" s="58">
        <v>14</v>
      </c>
      <c r="L43" s="58"/>
      <c r="M43" s="58"/>
      <c r="N43" s="58"/>
      <c r="O43" s="58"/>
      <c r="P43" s="58"/>
      <c r="Q43" s="58"/>
      <c r="R43" s="60">
        <f t="shared" si="1"/>
        <v>15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>
        <v>473</v>
      </c>
      <c r="R45" s="60">
        <f>SUM(C45:Q45)</f>
        <v>473</v>
      </c>
      <c r="V45" s="65"/>
    </row>
    <row r="46" spans="1:22" s="53" customFormat="1" x14ac:dyDescent="0.2">
      <c r="A46" s="66"/>
      <c r="B46" s="67"/>
      <c r="C46" s="68">
        <f>SUM(C21:C26,C28:C44,C17,C13,C8,C6:C7,C11,C12)</f>
        <v>3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8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78</v>
      </c>
      <c r="L46" s="68">
        <f t="shared" si="5"/>
        <v>0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2</v>
      </c>
      <c r="Q46" s="68">
        <f t="shared" si="5"/>
        <v>3</v>
      </c>
      <c r="R46" s="68">
        <f>SUM(R21:R26,R28:R44,R17,R13,R8,R6:R7,R11,R12)</f>
        <v>94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11" priority="2" stopIfTrue="1" operator="equal">
      <formula>0</formula>
    </cfRule>
  </conditionalFormatting>
  <conditionalFormatting sqref="H45:J45">
    <cfRule type="cellIs" dxfId="1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FFFF00"/>
  </sheetPr>
  <dimension ref="A1:AM50"/>
  <sheetViews>
    <sheetView workbookViewId="0">
      <selection activeCell="E9" sqref="E9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258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1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1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50">
        <f t="shared" si="0"/>
        <v>12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2</v>
      </c>
      <c r="R8" s="60">
        <f>SUM(C8:Q8)</f>
        <v>14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0</v>
      </c>
      <c r="J10" s="59">
        <v>0</v>
      </c>
      <c r="K10" s="58">
        <v>12</v>
      </c>
      <c r="L10" s="58"/>
      <c r="M10" s="58"/>
      <c r="N10" s="58"/>
      <c r="O10" s="58"/>
      <c r="P10" s="58"/>
      <c r="Q10" s="58">
        <v>2</v>
      </c>
      <c r="R10" s="60">
        <f t="shared" ref="R10:R43" si="1">SUM(C10:Q10)</f>
        <v>14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27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7</v>
      </c>
      <c r="R17" s="60">
        <f t="shared" si="1"/>
        <v>34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>
        <v>4</v>
      </c>
      <c r="L18" s="58"/>
      <c r="M18" s="58"/>
      <c r="N18" s="58"/>
      <c r="O18" s="58"/>
      <c r="P18" s="58"/>
      <c r="Q18" s="58"/>
      <c r="R18" s="60">
        <f t="shared" si="1"/>
        <v>4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12</v>
      </c>
      <c r="L19" s="58"/>
      <c r="M19" s="58"/>
      <c r="N19" s="58"/>
      <c r="O19" s="58"/>
      <c r="P19" s="58"/>
      <c r="Q19" s="58"/>
      <c r="R19" s="60">
        <f t="shared" si="1"/>
        <v>12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>
        <v>11</v>
      </c>
      <c r="L20" s="58"/>
      <c r="M20" s="58"/>
      <c r="N20" s="58"/>
      <c r="O20" s="58"/>
      <c r="P20" s="58"/>
      <c r="Q20" s="58">
        <v>7</v>
      </c>
      <c r="R20" s="60">
        <f t="shared" si="1"/>
        <v>18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14</v>
      </c>
      <c r="L30" s="58"/>
      <c r="M30" s="58"/>
      <c r="N30" s="58"/>
      <c r="O30" s="58"/>
      <c r="P30" s="58"/>
      <c r="Q30" s="58">
        <v>49</v>
      </c>
      <c r="R30" s="60">
        <f t="shared" si="1"/>
        <v>63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1</v>
      </c>
      <c r="L31" s="58"/>
      <c r="M31" s="58"/>
      <c r="N31" s="58"/>
      <c r="O31" s="58"/>
      <c r="P31" s="58"/>
      <c r="Q31" s="58">
        <v>13</v>
      </c>
      <c r="R31" s="60">
        <f t="shared" si="1"/>
        <v>14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0</v>
      </c>
      <c r="J32" s="59">
        <v>0</v>
      </c>
      <c r="K32" s="58">
        <v>8</v>
      </c>
      <c r="L32" s="58"/>
      <c r="M32" s="58"/>
      <c r="N32" s="58"/>
      <c r="O32" s="58"/>
      <c r="P32" s="58"/>
      <c r="Q32" s="58">
        <v>11</v>
      </c>
      <c r="R32" s="60">
        <f t="shared" si="1"/>
        <v>19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>
        <v>3</v>
      </c>
      <c r="L34" s="58"/>
      <c r="M34" s="58"/>
      <c r="N34" s="58"/>
      <c r="O34" s="58"/>
      <c r="P34" s="58"/>
      <c r="Q34" s="58">
        <v>1</v>
      </c>
      <c r="R34" s="60">
        <f t="shared" si="1"/>
        <v>4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5</v>
      </c>
      <c r="L43" s="58"/>
      <c r="M43" s="58"/>
      <c r="N43" s="58"/>
      <c r="O43" s="58"/>
      <c r="P43" s="58"/>
      <c r="Q43" s="58">
        <v>2</v>
      </c>
      <c r="R43" s="60">
        <f t="shared" si="1"/>
        <v>7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1</v>
      </c>
      <c r="J46" s="68">
        <f>SUM(J21:J26,J28:J44,J17,J13,J8,J6:J7,J11,J12)</f>
        <v>0</v>
      </c>
      <c r="K46" s="68">
        <f>SUM(K21:K26,K28:K44,K17,K13,K8,K6:K7,K11,K12)</f>
        <v>70</v>
      </c>
      <c r="L46" s="68">
        <f t="shared" si="5"/>
        <v>0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85</v>
      </c>
      <c r="R46" s="68">
        <f>SUM(R21:R26,R28:R44,R17,R13,R8,R6:R7,R11,R12)</f>
        <v>156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9" priority="2" stopIfTrue="1" operator="equal">
      <formula>0</formula>
    </cfRule>
  </conditionalFormatting>
  <conditionalFormatting sqref="H45:J45">
    <cfRule type="cellIs" dxfId="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FFFF00"/>
  </sheetPr>
  <dimension ref="A1:AM50"/>
  <sheetViews>
    <sheetView workbookViewId="0">
      <selection activeCell="E15" sqref="E15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259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50">
        <f t="shared" si="0"/>
        <v>9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9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0</v>
      </c>
      <c r="J10" s="59">
        <v>0</v>
      </c>
      <c r="K10" s="58">
        <v>9</v>
      </c>
      <c r="L10" s="58"/>
      <c r="M10" s="58"/>
      <c r="N10" s="58"/>
      <c r="O10" s="58"/>
      <c r="P10" s="58"/>
      <c r="Q10" s="58"/>
      <c r="R10" s="60">
        <f t="shared" ref="R10:R43" si="1">SUM(C10:Q10)</f>
        <v>9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33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9</v>
      </c>
      <c r="R17" s="60">
        <f t="shared" si="1"/>
        <v>42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>
        <v>5</v>
      </c>
      <c r="L18" s="58"/>
      <c r="M18" s="58"/>
      <c r="N18" s="58"/>
      <c r="O18" s="58"/>
      <c r="P18" s="58"/>
      <c r="Q18" s="58"/>
      <c r="R18" s="60">
        <f t="shared" si="1"/>
        <v>5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8</v>
      </c>
      <c r="L19" s="58"/>
      <c r="M19" s="58"/>
      <c r="N19" s="58"/>
      <c r="O19" s="58"/>
      <c r="P19" s="58"/>
      <c r="Q19" s="58"/>
      <c r="R19" s="60">
        <f t="shared" si="1"/>
        <v>8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>
        <v>20</v>
      </c>
      <c r="L20" s="58"/>
      <c r="M20" s="58"/>
      <c r="N20" s="58"/>
      <c r="O20" s="58"/>
      <c r="P20" s="58"/>
      <c r="Q20" s="58">
        <v>9</v>
      </c>
      <c r="R20" s="60">
        <f t="shared" si="1"/>
        <v>29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>
        <v>2</v>
      </c>
      <c r="R23" s="60">
        <f t="shared" si="1"/>
        <v>2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>
        <v>1</v>
      </c>
      <c r="R25" s="60">
        <f t="shared" si="1"/>
        <v>1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1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1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1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1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21</v>
      </c>
      <c r="L30" s="58"/>
      <c r="M30" s="58"/>
      <c r="N30" s="58"/>
      <c r="O30" s="58"/>
      <c r="P30" s="58"/>
      <c r="Q30" s="58"/>
      <c r="R30" s="60">
        <f t="shared" si="1"/>
        <v>21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12</v>
      </c>
      <c r="L31" s="58"/>
      <c r="M31" s="58"/>
      <c r="N31" s="58"/>
      <c r="O31" s="58"/>
      <c r="P31" s="58"/>
      <c r="Q31" s="58">
        <v>6</v>
      </c>
      <c r="R31" s="60">
        <f t="shared" si="1"/>
        <v>18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0</v>
      </c>
      <c r="J32" s="59">
        <v>0</v>
      </c>
      <c r="K32" s="58">
        <v>32</v>
      </c>
      <c r="L32" s="58"/>
      <c r="M32" s="58"/>
      <c r="N32" s="58"/>
      <c r="O32" s="58"/>
      <c r="P32" s="58"/>
      <c r="Q32" s="58">
        <v>1</v>
      </c>
      <c r="R32" s="60">
        <f t="shared" si="1"/>
        <v>33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1</v>
      </c>
      <c r="J34" s="59">
        <v>0</v>
      </c>
      <c r="K34" s="58">
        <v>3</v>
      </c>
      <c r="L34" s="58"/>
      <c r="M34" s="58"/>
      <c r="N34" s="58"/>
      <c r="O34" s="58"/>
      <c r="P34" s="58"/>
      <c r="Q34" s="58">
        <v>2</v>
      </c>
      <c r="R34" s="60">
        <f t="shared" si="1"/>
        <v>6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>
        <v>1</v>
      </c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1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1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1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>
        <v>2</v>
      </c>
      <c r="R40" s="60">
        <f t="shared" si="1"/>
        <v>2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>
        <v>1</v>
      </c>
      <c r="R41" s="60">
        <f t="shared" si="1"/>
        <v>1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20</v>
      </c>
      <c r="L43" s="58"/>
      <c r="M43" s="58"/>
      <c r="N43" s="58"/>
      <c r="O43" s="58"/>
      <c r="P43" s="58"/>
      <c r="Q43" s="58"/>
      <c r="R43" s="60">
        <f t="shared" si="1"/>
        <v>20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>
        <v>1</v>
      </c>
      <c r="R45" s="60">
        <f>SUM(C45:Q45)</f>
        <v>1</v>
      </c>
      <c r="V45" s="65"/>
    </row>
    <row r="46" spans="1:22" s="53" customFormat="1" x14ac:dyDescent="0.2">
      <c r="A46" s="66"/>
      <c r="B46" s="67"/>
      <c r="C46" s="68">
        <f>SUM(C21:C26,C28:C44,C17,C13,C8,C6:C7,C11,C12)</f>
        <v>1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3</v>
      </c>
      <c r="J46" s="68">
        <f>SUM(J21:J26,J28:J44,J17,J13,J8,J6:J7,J11,J12)</f>
        <v>0</v>
      </c>
      <c r="K46" s="68">
        <f>SUM(K21:K26,K28:K44,K17,K13,K8,K6:K7,K11,K12)</f>
        <v>130</v>
      </c>
      <c r="L46" s="68">
        <f t="shared" si="5"/>
        <v>0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24</v>
      </c>
      <c r="R46" s="68">
        <f>SUM(R21:R26,R28:R44,R17,R13,R8,R6:R7,R11,R12)</f>
        <v>158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7" priority="2" stopIfTrue="1" operator="equal">
      <formula>0</formula>
    </cfRule>
  </conditionalFormatting>
  <conditionalFormatting sqref="H45:J45">
    <cfRule type="cellIs" dxfId="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M50"/>
  <sheetViews>
    <sheetView workbookViewId="0">
      <selection activeCell="V13" sqref="V13"/>
    </sheetView>
  </sheetViews>
  <sheetFormatPr defaultColWidth="8" defaultRowHeight="12.75" x14ac:dyDescent="0.2"/>
  <cols>
    <col min="1" max="1" width="3.625" style="19" customWidth="1"/>
    <col min="2" max="2" width="18.125" style="20" customWidth="1"/>
    <col min="3" max="4" width="3.375" style="21" customWidth="1"/>
    <col min="5" max="5" width="5.375" style="21" customWidth="1"/>
    <col min="6" max="17" width="3.375" style="21" customWidth="1"/>
    <col min="18" max="18" width="5.75" style="21" customWidth="1"/>
    <col min="19" max="16384" width="8" style="18"/>
  </cols>
  <sheetData>
    <row r="1" spans="1:39" s="53" customFormat="1" ht="15.75" x14ac:dyDescent="0.25">
      <c r="A1" s="119" t="s">
        <v>208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1</v>
      </c>
      <c r="I8" s="61">
        <f t="shared" si="0"/>
        <v>0</v>
      </c>
      <c r="J8" s="61">
        <f t="shared" si="0"/>
        <v>0</v>
      </c>
      <c r="K8" s="50">
        <f t="shared" si="0"/>
        <v>10</v>
      </c>
      <c r="L8" s="50">
        <f t="shared" si="0"/>
        <v>1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12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1</v>
      </c>
      <c r="I10" s="59">
        <v>0</v>
      </c>
      <c r="J10" s="59">
        <v>0</v>
      </c>
      <c r="K10" s="58">
        <v>10</v>
      </c>
      <c r="L10" s="58">
        <v>1</v>
      </c>
      <c r="M10" s="58"/>
      <c r="N10" s="58"/>
      <c r="O10" s="58"/>
      <c r="P10" s="58"/>
      <c r="Q10" s="58"/>
      <c r="R10" s="60">
        <f t="shared" ref="R10:R43" si="1">SUM(C10:Q10)</f>
        <v>12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1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1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>
        <v>1</v>
      </c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1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1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11</v>
      </c>
      <c r="L17" s="62">
        <f t="shared" si="3"/>
        <v>2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14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/>
      <c r="L18" s="58"/>
      <c r="M18" s="58"/>
      <c r="N18" s="58"/>
      <c r="O18" s="58"/>
      <c r="P18" s="58"/>
      <c r="Q18" s="58"/>
      <c r="R18" s="60">
        <f t="shared" si="1"/>
        <v>0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>
        <v>1</v>
      </c>
      <c r="G19" s="58"/>
      <c r="H19" s="59">
        <v>0</v>
      </c>
      <c r="I19" s="59">
        <v>0</v>
      </c>
      <c r="J19" s="59">
        <v>0</v>
      </c>
      <c r="K19" s="58">
        <v>5</v>
      </c>
      <c r="L19" s="58">
        <v>1</v>
      </c>
      <c r="M19" s="58"/>
      <c r="N19" s="58"/>
      <c r="O19" s="58"/>
      <c r="P19" s="58"/>
      <c r="Q19" s="58"/>
      <c r="R19" s="60">
        <f t="shared" si="1"/>
        <v>7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0</v>
      </c>
      <c r="J20" s="59">
        <v>0</v>
      </c>
      <c r="K20" s="58">
        <v>6</v>
      </c>
      <c r="L20" s="58">
        <v>1</v>
      </c>
      <c r="M20" s="58"/>
      <c r="N20" s="58"/>
      <c r="O20" s="58"/>
      <c r="P20" s="58"/>
      <c r="Q20" s="58"/>
      <c r="R20" s="60">
        <f t="shared" si="1"/>
        <v>7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>
        <v>1</v>
      </c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1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1</v>
      </c>
      <c r="I30" s="59">
        <v>0</v>
      </c>
      <c r="J30" s="59">
        <v>0</v>
      </c>
      <c r="K30" s="58">
        <v>1</v>
      </c>
      <c r="L30" s="58"/>
      <c r="M30" s="58"/>
      <c r="N30" s="58"/>
      <c r="O30" s="58"/>
      <c r="P30" s="58"/>
      <c r="Q30" s="58"/>
      <c r="R30" s="60">
        <f t="shared" si="1"/>
        <v>2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1</v>
      </c>
      <c r="L31" s="58"/>
      <c r="M31" s="58"/>
      <c r="N31" s="58"/>
      <c r="O31" s="58"/>
      <c r="P31" s="58"/>
      <c r="Q31" s="58">
        <v>2</v>
      </c>
      <c r="R31" s="60">
        <f t="shared" si="1"/>
        <v>3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0</v>
      </c>
      <c r="J32" s="59">
        <v>0</v>
      </c>
      <c r="K32" s="58"/>
      <c r="L32" s="58"/>
      <c r="M32" s="58"/>
      <c r="N32" s="58"/>
      <c r="O32" s="58"/>
      <c r="P32" s="58"/>
      <c r="Q32" s="58"/>
      <c r="R32" s="60">
        <f t="shared" si="1"/>
        <v>0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>
        <v>2</v>
      </c>
      <c r="G34" s="58"/>
      <c r="H34" s="59">
        <v>3</v>
      </c>
      <c r="I34" s="59">
        <v>0</v>
      </c>
      <c r="J34" s="59">
        <v>0</v>
      </c>
      <c r="K34" s="58"/>
      <c r="L34" s="58"/>
      <c r="M34" s="58"/>
      <c r="N34" s="58"/>
      <c r="O34" s="58"/>
      <c r="P34" s="58"/>
      <c r="Q34" s="58"/>
      <c r="R34" s="60">
        <f t="shared" si="1"/>
        <v>5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>
        <v>1</v>
      </c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1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1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1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1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1</v>
      </c>
    </row>
    <row r="42" spans="1:22" s="53" customFormat="1" ht="12" customHeight="1" x14ac:dyDescent="0.2">
      <c r="A42" s="8" t="s">
        <v>81</v>
      </c>
      <c r="B42" s="13" t="s">
        <v>43</v>
      </c>
      <c r="C42" s="58">
        <v>1</v>
      </c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1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3</v>
      </c>
      <c r="L43" s="58"/>
      <c r="M43" s="58"/>
      <c r="N43" s="58"/>
      <c r="O43" s="58"/>
      <c r="P43" s="58"/>
      <c r="Q43" s="58">
        <v>10</v>
      </c>
      <c r="R43" s="60">
        <f t="shared" si="1"/>
        <v>13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>
        <v>1</v>
      </c>
      <c r="R44" s="60">
        <f>SUM(C44:Q44)</f>
        <v>1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>
        <v>19.5</v>
      </c>
      <c r="R45" s="60">
        <f>SUM(C45:Q45)</f>
        <v>19.5</v>
      </c>
      <c r="V45" s="65"/>
    </row>
    <row r="46" spans="1:22" s="53" customFormat="1" x14ac:dyDescent="0.2">
      <c r="A46" s="66"/>
      <c r="B46" s="67"/>
      <c r="C46" s="68">
        <f>SUM(C21:C26,C28:C44,C17,C13,C8,C6:C7,C11,C12)</f>
        <v>2</v>
      </c>
      <c r="D46" s="68">
        <f t="shared" ref="D46:Q46" si="5">SUM(D21:D26,D28:D44,D17,D13,D8,D6:D7,D11,D12)</f>
        <v>2</v>
      </c>
      <c r="E46" s="68">
        <f t="shared" si="5"/>
        <v>0</v>
      </c>
      <c r="F46" s="68">
        <f t="shared" si="5"/>
        <v>3</v>
      </c>
      <c r="G46" s="68">
        <f t="shared" si="5"/>
        <v>0</v>
      </c>
      <c r="H46" s="68">
        <f>SUM(H21:H26,H28:H44,H17,H13,H8,H6:H7,H11,H12)</f>
        <v>7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26</v>
      </c>
      <c r="L46" s="68">
        <f t="shared" si="5"/>
        <v>3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13</v>
      </c>
      <c r="R46" s="68">
        <f>SUM(R21:R26,R28:R44,R17,R13,R8,R6:R7,R11,R12)</f>
        <v>56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113" priority="2" stopIfTrue="1" operator="equal">
      <formula>0</formula>
    </cfRule>
  </conditionalFormatting>
  <conditionalFormatting sqref="H45:J45">
    <cfRule type="cellIs" dxfId="11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FFFF00"/>
  </sheetPr>
  <dimension ref="A1:AM50"/>
  <sheetViews>
    <sheetView workbookViewId="0">
      <selection activeCell="D7" sqref="D7"/>
    </sheetView>
  </sheetViews>
  <sheetFormatPr defaultColWidth="8" defaultRowHeight="12.75" x14ac:dyDescent="0.2"/>
  <cols>
    <col min="1" max="1" width="3.75" style="3" customWidth="1"/>
    <col min="2" max="2" width="18.25" style="2" customWidth="1"/>
    <col min="3" max="4" width="3.25" style="5" customWidth="1"/>
    <col min="5" max="5" width="5.25" style="5" customWidth="1"/>
    <col min="6" max="17" width="3.2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>
        <v>2</v>
      </c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2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1</v>
      </c>
      <c r="D8" s="50">
        <f t="shared" ref="D8:Q8" si="0">SUM(D9:D10)</f>
        <v>1</v>
      </c>
      <c r="E8" s="50">
        <f t="shared" si="0"/>
        <v>2</v>
      </c>
      <c r="F8" s="50">
        <f t="shared" si="0"/>
        <v>2</v>
      </c>
      <c r="G8" s="50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50">
        <f t="shared" si="0"/>
        <v>2</v>
      </c>
      <c r="L8" s="50">
        <f t="shared" si="0"/>
        <v>1</v>
      </c>
      <c r="M8" s="50">
        <f t="shared" si="0"/>
        <v>0</v>
      </c>
      <c r="N8" s="50">
        <f t="shared" si="0"/>
        <v>2</v>
      </c>
      <c r="O8" s="50">
        <f t="shared" si="0"/>
        <v>2</v>
      </c>
      <c r="P8" s="50">
        <f t="shared" si="0"/>
        <v>0</v>
      </c>
      <c r="Q8" s="50">
        <f t="shared" si="0"/>
        <v>0</v>
      </c>
      <c r="R8" s="60">
        <f>SUM(C8:Q8)</f>
        <v>13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>
        <v>1</v>
      </c>
      <c r="F9" s="58">
        <v>1</v>
      </c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2</v>
      </c>
    </row>
    <row r="10" spans="1:39" s="53" customFormat="1" ht="12" customHeight="1" x14ac:dyDescent="0.2">
      <c r="A10" s="8" t="s">
        <v>74</v>
      </c>
      <c r="B10" s="17" t="s">
        <v>44</v>
      </c>
      <c r="C10" s="58">
        <v>1</v>
      </c>
      <c r="D10" s="58">
        <v>1</v>
      </c>
      <c r="E10" s="58">
        <v>1</v>
      </c>
      <c r="F10" s="58">
        <v>1</v>
      </c>
      <c r="G10" s="58"/>
      <c r="H10" s="59">
        <v>0</v>
      </c>
      <c r="I10" s="59">
        <v>0</v>
      </c>
      <c r="J10" s="59">
        <v>0</v>
      </c>
      <c r="K10" s="58">
        <v>2</v>
      </c>
      <c r="L10" s="58">
        <v>1</v>
      </c>
      <c r="M10" s="58"/>
      <c r="N10" s="58">
        <v>2</v>
      </c>
      <c r="O10" s="58">
        <v>2</v>
      </c>
      <c r="P10" s="58"/>
      <c r="Q10" s="58"/>
      <c r="R10" s="60">
        <f t="shared" ref="R10:R43" si="1">SUM(C10:Q10)</f>
        <v>11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>
        <v>1</v>
      </c>
      <c r="P11" s="58"/>
      <c r="Q11" s="58"/>
      <c r="R11" s="60">
        <f t="shared" si="1"/>
        <v>1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>
        <v>1</v>
      </c>
      <c r="E12" s="58">
        <v>1</v>
      </c>
      <c r="F12" s="58"/>
      <c r="G12" s="58">
        <v>1</v>
      </c>
      <c r="H12" s="59">
        <v>0</v>
      </c>
      <c r="I12" s="59">
        <v>0</v>
      </c>
      <c r="J12" s="59">
        <v>0</v>
      </c>
      <c r="K12" s="58">
        <v>1</v>
      </c>
      <c r="L12" s="58"/>
      <c r="M12" s="58"/>
      <c r="N12" s="58"/>
      <c r="O12" s="58"/>
      <c r="P12" s="58"/>
      <c r="Q12" s="58"/>
      <c r="R12" s="60">
        <f t="shared" si="1"/>
        <v>4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5</v>
      </c>
      <c r="G13" s="62">
        <f t="shared" si="2"/>
        <v>2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1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8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>
        <v>0</v>
      </c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>
        <v>5</v>
      </c>
      <c r="G15" s="58">
        <v>2</v>
      </c>
      <c r="H15" s="59">
        <v>0</v>
      </c>
      <c r="I15" s="59">
        <v>0</v>
      </c>
      <c r="J15" s="59">
        <v>0</v>
      </c>
      <c r="K15" s="58">
        <v>1</v>
      </c>
      <c r="L15" s="58"/>
      <c r="M15" s="58"/>
      <c r="N15" s="58"/>
      <c r="O15" s="58"/>
      <c r="P15" s="58"/>
      <c r="Q15" s="58"/>
      <c r="R15" s="60">
        <f>SUM(C15:Q15)</f>
        <v>8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3</v>
      </c>
      <c r="D17" s="62">
        <f t="shared" ref="D17:Q17" si="3">D18+D19+D20</f>
        <v>1</v>
      </c>
      <c r="E17" s="62">
        <f t="shared" si="3"/>
        <v>8</v>
      </c>
      <c r="F17" s="62">
        <f t="shared" si="3"/>
        <v>45</v>
      </c>
      <c r="G17" s="62">
        <f t="shared" si="3"/>
        <v>0</v>
      </c>
      <c r="H17" s="62">
        <f t="shared" si="3"/>
        <v>15</v>
      </c>
      <c r="I17" s="62">
        <f t="shared" si="3"/>
        <v>0</v>
      </c>
      <c r="J17" s="62">
        <f t="shared" si="3"/>
        <v>0</v>
      </c>
      <c r="K17" s="62">
        <f t="shared" si="3"/>
        <v>98</v>
      </c>
      <c r="L17" s="62">
        <f t="shared" si="3"/>
        <v>20</v>
      </c>
      <c r="M17" s="62">
        <f t="shared" si="3"/>
        <v>6</v>
      </c>
      <c r="N17" s="62">
        <f t="shared" si="3"/>
        <v>8</v>
      </c>
      <c r="O17" s="62">
        <f t="shared" si="3"/>
        <v>0</v>
      </c>
      <c r="P17" s="62">
        <f t="shared" si="3"/>
        <v>0</v>
      </c>
      <c r="Q17" s="62">
        <f t="shared" si="3"/>
        <v>2</v>
      </c>
      <c r="R17" s="60">
        <f t="shared" si="1"/>
        <v>206</v>
      </c>
    </row>
    <row r="18" spans="1:18" s="53" customFormat="1" ht="12" customHeight="1" x14ac:dyDescent="0.2">
      <c r="A18" s="8" t="s">
        <v>75</v>
      </c>
      <c r="B18" s="17" t="s">
        <v>85</v>
      </c>
      <c r="C18" s="58">
        <v>2</v>
      </c>
      <c r="D18" s="58">
        <v>0</v>
      </c>
      <c r="E18" s="58">
        <v>3</v>
      </c>
      <c r="F18" s="58">
        <v>8</v>
      </c>
      <c r="G18" s="58"/>
      <c r="H18" s="59">
        <v>2</v>
      </c>
      <c r="I18" s="59">
        <v>0</v>
      </c>
      <c r="J18" s="59">
        <v>0</v>
      </c>
      <c r="K18" s="58">
        <v>11</v>
      </c>
      <c r="L18" s="58">
        <v>8</v>
      </c>
      <c r="M18" s="58">
        <v>4</v>
      </c>
      <c r="N18" s="58">
        <v>3</v>
      </c>
      <c r="O18" s="58"/>
      <c r="P18" s="58"/>
      <c r="Q18" s="58">
        <v>2</v>
      </c>
      <c r="R18" s="60">
        <f t="shared" si="1"/>
        <v>43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>
        <v>1</v>
      </c>
      <c r="E19" s="58"/>
      <c r="F19" s="58">
        <v>3</v>
      </c>
      <c r="G19" s="58"/>
      <c r="H19" s="59">
        <v>3</v>
      </c>
      <c r="I19" s="59">
        <v>0</v>
      </c>
      <c r="J19" s="59">
        <v>0</v>
      </c>
      <c r="K19" s="58">
        <v>42</v>
      </c>
      <c r="L19" s="58">
        <v>2</v>
      </c>
      <c r="M19" s="58"/>
      <c r="N19" s="58">
        <v>2</v>
      </c>
      <c r="O19" s="58"/>
      <c r="P19" s="58"/>
      <c r="Q19" s="58"/>
      <c r="R19" s="60">
        <f t="shared" si="1"/>
        <v>53</v>
      </c>
    </row>
    <row r="20" spans="1:18" s="53" customFormat="1" ht="12" customHeight="1" x14ac:dyDescent="0.2">
      <c r="A20" s="8" t="s">
        <v>77</v>
      </c>
      <c r="B20" s="17" t="s">
        <v>47</v>
      </c>
      <c r="C20" s="58">
        <v>1</v>
      </c>
      <c r="D20" s="58"/>
      <c r="E20" s="58">
        <v>5</v>
      </c>
      <c r="F20" s="58">
        <v>34</v>
      </c>
      <c r="G20" s="58"/>
      <c r="H20" s="59">
        <v>10</v>
      </c>
      <c r="I20" s="59">
        <v>0</v>
      </c>
      <c r="J20" s="59">
        <v>0</v>
      </c>
      <c r="K20" s="58">
        <v>45</v>
      </c>
      <c r="L20" s="58">
        <v>10</v>
      </c>
      <c r="M20" s="58">
        <v>2</v>
      </c>
      <c r="N20" s="58">
        <v>3</v>
      </c>
      <c r="O20" s="58"/>
      <c r="P20" s="58"/>
      <c r="Q20" s="58"/>
      <c r="R20" s="60">
        <f t="shared" si="1"/>
        <v>110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>
        <v>1</v>
      </c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1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1</v>
      </c>
      <c r="E27" s="63">
        <f t="shared" si="4"/>
        <v>0</v>
      </c>
      <c r="F27" s="63">
        <f t="shared" si="4"/>
        <v>3</v>
      </c>
      <c r="G27" s="63">
        <f t="shared" si="4"/>
        <v>0</v>
      </c>
      <c r="H27" s="63">
        <f t="shared" si="4"/>
        <v>1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5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>
        <v>1</v>
      </c>
      <c r="E29" s="58"/>
      <c r="F29" s="58">
        <v>3</v>
      </c>
      <c r="G29" s="58"/>
      <c r="H29" s="59">
        <v>1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5</v>
      </c>
    </row>
    <row r="30" spans="1:18" s="53" customFormat="1" ht="12" customHeight="1" x14ac:dyDescent="0.2">
      <c r="A30" s="8" t="s">
        <v>18</v>
      </c>
      <c r="B30" s="13" t="s">
        <v>32</v>
      </c>
      <c r="C30" s="58">
        <v>4</v>
      </c>
      <c r="D30" s="58">
        <v>4</v>
      </c>
      <c r="E30" s="58">
        <v>4</v>
      </c>
      <c r="F30" s="58"/>
      <c r="G30" s="58"/>
      <c r="H30" s="59">
        <v>0</v>
      </c>
      <c r="I30" s="59">
        <v>0</v>
      </c>
      <c r="J30" s="59">
        <v>0</v>
      </c>
      <c r="K30" s="58">
        <v>65</v>
      </c>
      <c r="L30" s="58"/>
      <c r="M30" s="58"/>
      <c r="N30" s="58"/>
      <c r="O30" s="58"/>
      <c r="P30" s="58"/>
      <c r="Q30" s="58"/>
      <c r="R30" s="60">
        <f t="shared" si="1"/>
        <v>77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>
        <v>7</v>
      </c>
      <c r="G31" s="58"/>
      <c r="H31" s="59">
        <v>0</v>
      </c>
      <c r="I31" s="59">
        <v>0</v>
      </c>
      <c r="J31" s="59">
        <v>0</v>
      </c>
      <c r="K31" s="58">
        <v>45</v>
      </c>
      <c r="L31" s="58"/>
      <c r="M31" s="58"/>
      <c r="N31" s="58">
        <v>2</v>
      </c>
      <c r="O31" s="58"/>
      <c r="P31" s="58"/>
      <c r="Q31" s="58"/>
      <c r="R31" s="60">
        <f t="shared" si="1"/>
        <v>54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>
        <v>1</v>
      </c>
      <c r="F32" s="58">
        <v>1</v>
      </c>
      <c r="G32" s="58">
        <v>1</v>
      </c>
      <c r="H32" s="59">
        <v>0</v>
      </c>
      <c r="I32" s="59">
        <v>0</v>
      </c>
      <c r="J32" s="59">
        <v>0</v>
      </c>
      <c r="K32" s="58">
        <v>51</v>
      </c>
      <c r="L32" s="58">
        <v>1</v>
      </c>
      <c r="M32" s="58"/>
      <c r="N32" s="58"/>
      <c r="O32" s="58"/>
      <c r="P32" s="58"/>
      <c r="Q32" s="58">
        <v>1</v>
      </c>
      <c r="R32" s="60">
        <f t="shared" si="1"/>
        <v>56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>
        <v>31</v>
      </c>
      <c r="G34" s="58"/>
      <c r="H34" s="59">
        <v>1</v>
      </c>
      <c r="I34" s="59">
        <v>0</v>
      </c>
      <c r="J34" s="59">
        <v>0</v>
      </c>
      <c r="K34" s="58">
        <v>9</v>
      </c>
      <c r="L34" s="58"/>
      <c r="M34" s="58"/>
      <c r="N34" s="58">
        <v>2</v>
      </c>
      <c r="O34" s="58"/>
      <c r="P34" s="58"/>
      <c r="Q34" s="58"/>
      <c r="R34" s="60">
        <f t="shared" si="1"/>
        <v>43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>
        <v>5</v>
      </c>
      <c r="L37" s="58"/>
      <c r="M37" s="58"/>
      <c r="N37" s="58"/>
      <c r="O37" s="58"/>
      <c r="P37" s="58"/>
      <c r="Q37" s="58"/>
      <c r="R37" s="60">
        <f t="shared" si="1"/>
        <v>5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>
        <v>1</v>
      </c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1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>
        <v>1</v>
      </c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1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>
        <v>1</v>
      </c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1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>
        <v>1</v>
      </c>
      <c r="F43" s="58"/>
      <c r="G43" s="58">
        <v>3</v>
      </c>
      <c r="H43" s="59">
        <v>0</v>
      </c>
      <c r="I43" s="59">
        <v>0</v>
      </c>
      <c r="J43" s="59">
        <v>0</v>
      </c>
      <c r="K43" s="58">
        <v>25</v>
      </c>
      <c r="L43" s="58"/>
      <c r="M43" s="58"/>
      <c r="N43" s="58">
        <v>1</v>
      </c>
      <c r="O43" s="58"/>
      <c r="P43" s="58"/>
      <c r="Q43" s="58"/>
      <c r="R43" s="60">
        <f t="shared" si="1"/>
        <v>30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>
        <v>1</v>
      </c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1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>
        <v>20</v>
      </c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20</v>
      </c>
      <c r="V45" s="65"/>
    </row>
    <row r="46" spans="1:22" s="53" customFormat="1" x14ac:dyDescent="0.2">
      <c r="A46" s="66"/>
      <c r="B46" s="67"/>
      <c r="C46" s="68">
        <f>SUM(C21:C26,C28:C44,C17,C13,C8,C6:C7,C11,C12)</f>
        <v>8</v>
      </c>
      <c r="D46" s="68">
        <f t="shared" ref="D46:Q46" si="5">SUM(D21:D26,D28:D44,D17,D13,D8,D6:D7,D11,D12)</f>
        <v>9</v>
      </c>
      <c r="E46" s="68">
        <f t="shared" si="5"/>
        <v>18</v>
      </c>
      <c r="F46" s="68">
        <f t="shared" si="5"/>
        <v>99</v>
      </c>
      <c r="G46" s="68">
        <f t="shared" si="5"/>
        <v>7</v>
      </c>
      <c r="H46" s="68">
        <f>SUM(H21:H26,H28:H44,H17,H13,H8,H6:H7,H11,H12)</f>
        <v>17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302</v>
      </c>
      <c r="L46" s="68">
        <f t="shared" si="5"/>
        <v>22</v>
      </c>
      <c r="M46" s="68">
        <f t="shared" si="5"/>
        <v>6</v>
      </c>
      <c r="N46" s="68">
        <f t="shared" si="5"/>
        <v>15</v>
      </c>
      <c r="O46" s="68">
        <f t="shared" si="5"/>
        <v>3</v>
      </c>
      <c r="P46" s="68">
        <f t="shared" si="5"/>
        <v>0</v>
      </c>
      <c r="Q46" s="68">
        <f t="shared" si="5"/>
        <v>3</v>
      </c>
      <c r="R46" s="68">
        <f>SUM(R21:R26,R28:R44,R17,R13,R8,R6:R7,R11,R12)</f>
        <v>509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5" priority="2" stopIfTrue="1" operator="equal">
      <formula>0</formula>
    </cfRule>
  </conditionalFormatting>
  <conditionalFormatting sqref="H45:J45">
    <cfRule type="cellIs" dxfId="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FFFF00"/>
  </sheetPr>
  <dimension ref="A1:AM50"/>
  <sheetViews>
    <sheetView workbookViewId="0">
      <selection activeCell="L10" sqref="L10"/>
    </sheetView>
  </sheetViews>
  <sheetFormatPr defaultColWidth="8" defaultRowHeight="12.75" x14ac:dyDescent="0.2"/>
  <cols>
    <col min="1" max="1" width="3.625" style="19" customWidth="1"/>
    <col min="2" max="2" width="18.125" style="20" customWidth="1"/>
    <col min="3" max="4" width="3.375" style="21" customWidth="1"/>
    <col min="5" max="5" width="5.375" style="21" customWidth="1"/>
    <col min="6" max="17" width="3.375" style="21" customWidth="1"/>
    <col min="18" max="18" width="5.75" style="21" customWidth="1"/>
    <col min="19" max="16384" width="8" style="18"/>
  </cols>
  <sheetData>
    <row r="1" spans="1:39" s="53" customFormat="1" ht="15.75" x14ac:dyDescent="0.25">
      <c r="A1" s="119" t="s">
        <v>260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2</v>
      </c>
      <c r="I8" s="61">
        <f t="shared" si="0"/>
        <v>0</v>
      </c>
      <c r="J8" s="61">
        <f t="shared" si="0"/>
        <v>0</v>
      </c>
      <c r="K8" s="50">
        <f t="shared" si="0"/>
        <v>0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2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1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1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1</v>
      </c>
      <c r="I10" s="59">
        <v>0</v>
      </c>
      <c r="J10" s="59">
        <v>0</v>
      </c>
      <c r="K10" s="58"/>
      <c r="L10" s="58"/>
      <c r="M10" s="58"/>
      <c r="N10" s="58"/>
      <c r="O10" s="58"/>
      <c r="P10" s="58"/>
      <c r="Q10" s="58"/>
      <c r="R10" s="60">
        <f t="shared" ref="R10:R43" si="1">SUM(C10:Q10)</f>
        <v>1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2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2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1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1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1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1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7</v>
      </c>
      <c r="I17" s="62">
        <f t="shared" si="3"/>
        <v>0</v>
      </c>
      <c r="J17" s="62">
        <f t="shared" si="3"/>
        <v>0</v>
      </c>
      <c r="K17" s="62">
        <f t="shared" si="3"/>
        <v>14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21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1</v>
      </c>
      <c r="I18" s="59">
        <v>0</v>
      </c>
      <c r="J18" s="59">
        <v>0</v>
      </c>
      <c r="K18" s="58">
        <v>2</v>
      </c>
      <c r="L18" s="58"/>
      <c r="M18" s="58"/>
      <c r="N18" s="58"/>
      <c r="O18" s="58"/>
      <c r="P18" s="58"/>
      <c r="Q18" s="58"/>
      <c r="R18" s="60">
        <f t="shared" si="1"/>
        <v>3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2</v>
      </c>
      <c r="I19" s="59">
        <v>0</v>
      </c>
      <c r="J19" s="59">
        <v>0</v>
      </c>
      <c r="K19" s="58">
        <v>7</v>
      </c>
      <c r="L19" s="58"/>
      <c r="M19" s="58"/>
      <c r="N19" s="58"/>
      <c r="O19" s="58"/>
      <c r="P19" s="58"/>
      <c r="Q19" s="58"/>
      <c r="R19" s="60">
        <f t="shared" si="1"/>
        <v>9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4</v>
      </c>
      <c r="I20" s="59">
        <v>0</v>
      </c>
      <c r="J20" s="59">
        <v>0</v>
      </c>
      <c r="K20" s="58">
        <v>5</v>
      </c>
      <c r="L20" s="58"/>
      <c r="M20" s="58"/>
      <c r="N20" s="58"/>
      <c r="O20" s="58"/>
      <c r="P20" s="58"/>
      <c r="Q20" s="58"/>
      <c r="R20" s="60">
        <f t="shared" si="1"/>
        <v>9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1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1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8</v>
      </c>
      <c r="L30" s="58"/>
      <c r="M30" s="58"/>
      <c r="N30" s="58"/>
      <c r="O30" s="58"/>
      <c r="P30" s="58"/>
      <c r="Q30" s="58"/>
      <c r="R30" s="60">
        <f t="shared" si="1"/>
        <v>8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>
        <v>1</v>
      </c>
      <c r="H31" s="59">
        <v>0</v>
      </c>
      <c r="I31" s="59">
        <v>0</v>
      </c>
      <c r="J31" s="59">
        <v>0</v>
      </c>
      <c r="K31" s="58">
        <v>3</v>
      </c>
      <c r="L31" s="58"/>
      <c r="M31" s="58"/>
      <c r="N31" s="58"/>
      <c r="O31" s="58"/>
      <c r="P31" s="58"/>
      <c r="Q31" s="58"/>
      <c r="R31" s="60">
        <f t="shared" si="1"/>
        <v>4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>
        <v>1</v>
      </c>
      <c r="H32" s="59">
        <v>0</v>
      </c>
      <c r="I32" s="59">
        <v>0</v>
      </c>
      <c r="J32" s="59">
        <v>0</v>
      </c>
      <c r="K32" s="58">
        <v>3</v>
      </c>
      <c r="L32" s="58"/>
      <c r="M32" s="58"/>
      <c r="N32" s="58"/>
      <c r="O32" s="58"/>
      <c r="P32" s="58"/>
      <c r="Q32" s="58"/>
      <c r="R32" s="60">
        <f t="shared" si="1"/>
        <v>4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>
        <v>4</v>
      </c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>
        <v>2</v>
      </c>
      <c r="L34" s="58"/>
      <c r="M34" s="58"/>
      <c r="N34" s="58"/>
      <c r="O34" s="58"/>
      <c r="P34" s="58"/>
      <c r="Q34" s="58"/>
      <c r="R34" s="60">
        <f t="shared" si="1"/>
        <v>6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>
        <v>1</v>
      </c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1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>
        <v>4</v>
      </c>
      <c r="H43" s="59">
        <v>0</v>
      </c>
      <c r="I43" s="59">
        <v>0</v>
      </c>
      <c r="J43" s="59">
        <v>0</v>
      </c>
      <c r="K43" s="58"/>
      <c r="L43" s="58"/>
      <c r="M43" s="58"/>
      <c r="N43" s="58"/>
      <c r="O43" s="58"/>
      <c r="P43" s="58"/>
      <c r="Q43" s="58"/>
      <c r="R43" s="60">
        <f t="shared" si="1"/>
        <v>4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>
        <v>20</v>
      </c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20</v>
      </c>
      <c r="V45" s="65"/>
    </row>
    <row r="46" spans="1:22" s="53" customFormat="1" x14ac:dyDescent="0.2">
      <c r="A46" s="66"/>
      <c r="B46" s="67"/>
      <c r="C46" s="68">
        <f>SUM(C21:C26,C28:C44,C17,C13,C8,C6:C7,C11,C12)</f>
        <v>4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7</v>
      </c>
      <c r="H46" s="68">
        <f>SUM(H21:H26,H28:H44,H17,H13,H8,H6:H7,H11,H12)</f>
        <v>12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30</v>
      </c>
      <c r="L46" s="68">
        <f t="shared" si="5"/>
        <v>0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0</v>
      </c>
      <c r="R46" s="68">
        <f>SUM(R21:R26,R28:R44,R17,R13,R8,R6:R7,R11,R12)</f>
        <v>53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3" priority="2" stopIfTrue="1" operator="equal">
      <formula>0</formula>
    </cfRule>
  </conditionalFormatting>
  <conditionalFormatting sqref="H45:J45">
    <cfRule type="cellIs" dxfId="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FFFF00"/>
  </sheetPr>
  <dimension ref="A1:AM50"/>
  <sheetViews>
    <sheetView workbookViewId="0">
      <selection activeCell="E9" sqref="E9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261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1</v>
      </c>
      <c r="J8" s="61">
        <f t="shared" si="0"/>
        <v>0</v>
      </c>
      <c r="K8" s="50">
        <f t="shared" si="0"/>
        <v>2</v>
      </c>
      <c r="L8" s="50">
        <f t="shared" si="0"/>
        <v>1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4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1</v>
      </c>
      <c r="J10" s="59">
        <v>0</v>
      </c>
      <c r="K10" s="58">
        <v>2</v>
      </c>
      <c r="L10" s="58">
        <v>1</v>
      </c>
      <c r="M10" s="58"/>
      <c r="N10" s="58"/>
      <c r="O10" s="58"/>
      <c r="P10" s="58"/>
      <c r="Q10" s="58"/>
      <c r="R10" s="60">
        <f t="shared" ref="R10:R43" si="1">SUM(C10:Q10)</f>
        <v>4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1</v>
      </c>
      <c r="R13" s="60">
        <f>SUM(C13:Q13)</f>
        <v>1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>
        <v>1</v>
      </c>
      <c r="R14" s="60">
        <f t="shared" si="1"/>
        <v>1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3</v>
      </c>
      <c r="J17" s="62">
        <f t="shared" si="3"/>
        <v>0</v>
      </c>
      <c r="K17" s="62">
        <f t="shared" si="3"/>
        <v>7</v>
      </c>
      <c r="L17" s="62">
        <f t="shared" si="3"/>
        <v>1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11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1</v>
      </c>
      <c r="J18" s="59">
        <v>0</v>
      </c>
      <c r="K18" s="58"/>
      <c r="L18" s="58">
        <v>1</v>
      </c>
      <c r="M18" s="58"/>
      <c r="N18" s="58"/>
      <c r="O18" s="58"/>
      <c r="P18" s="58"/>
      <c r="Q18" s="58"/>
      <c r="R18" s="60">
        <f t="shared" si="1"/>
        <v>2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1</v>
      </c>
      <c r="L19" s="58"/>
      <c r="M19" s="58"/>
      <c r="N19" s="58"/>
      <c r="O19" s="58"/>
      <c r="P19" s="58"/>
      <c r="Q19" s="58"/>
      <c r="R19" s="60">
        <f t="shared" si="1"/>
        <v>1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0</v>
      </c>
      <c r="I20" s="59">
        <v>2</v>
      </c>
      <c r="J20" s="59">
        <v>0</v>
      </c>
      <c r="K20" s="58">
        <v>6</v>
      </c>
      <c r="L20" s="58"/>
      <c r="M20" s="58"/>
      <c r="N20" s="58"/>
      <c r="O20" s="58"/>
      <c r="P20" s="58"/>
      <c r="Q20" s="58"/>
      <c r="R20" s="60">
        <f t="shared" si="1"/>
        <v>8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1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1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20</v>
      </c>
      <c r="L30" s="58">
        <v>1</v>
      </c>
      <c r="M30" s="58"/>
      <c r="N30" s="58"/>
      <c r="O30" s="58"/>
      <c r="P30" s="58"/>
      <c r="Q30" s="58">
        <v>5</v>
      </c>
      <c r="R30" s="60">
        <f t="shared" si="1"/>
        <v>26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11</v>
      </c>
      <c r="L31" s="58">
        <v>1</v>
      </c>
      <c r="M31" s="58"/>
      <c r="N31" s="58"/>
      <c r="O31" s="58"/>
      <c r="P31" s="58"/>
      <c r="Q31" s="58">
        <v>3</v>
      </c>
      <c r="R31" s="60">
        <f t="shared" si="1"/>
        <v>15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0</v>
      </c>
      <c r="J32" s="59">
        <v>0</v>
      </c>
      <c r="K32" s="58">
        <v>10</v>
      </c>
      <c r="L32" s="58">
        <v>1</v>
      </c>
      <c r="M32" s="58"/>
      <c r="N32" s="58"/>
      <c r="O32" s="58"/>
      <c r="P32" s="58"/>
      <c r="Q32" s="58">
        <v>1</v>
      </c>
      <c r="R32" s="60">
        <f t="shared" si="1"/>
        <v>12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0</v>
      </c>
      <c r="I34" s="59">
        <v>0</v>
      </c>
      <c r="J34" s="59">
        <v>0</v>
      </c>
      <c r="K34" s="58">
        <v>3</v>
      </c>
      <c r="L34" s="58">
        <v>1</v>
      </c>
      <c r="M34" s="58"/>
      <c r="N34" s="58"/>
      <c r="O34" s="58"/>
      <c r="P34" s="58"/>
      <c r="Q34" s="58"/>
      <c r="R34" s="60">
        <f t="shared" si="1"/>
        <v>4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1</v>
      </c>
      <c r="J43" s="59">
        <v>0</v>
      </c>
      <c r="K43" s="58">
        <v>6</v>
      </c>
      <c r="L43" s="58"/>
      <c r="M43" s="58"/>
      <c r="N43" s="58"/>
      <c r="O43" s="58"/>
      <c r="P43" s="58"/>
      <c r="Q43" s="58"/>
      <c r="R43" s="60">
        <f t="shared" si="1"/>
        <v>7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>
        <v>58</v>
      </c>
      <c r="R45" s="60">
        <f>SUM(C45:Q45)</f>
        <v>58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0</v>
      </c>
      <c r="I46" s="68">
        <f>SUM(I21:I26,I28:I44,I17,I13,I8,I6:I7,I11,I12)</f>
        <v>6</v>
      </c>
      <c r="J46" s="68">
        <f>SUM(J21:J26,J28:J44,J17,J13,J8,J6:J7,J11,J12)</f>
        <v>0</v>
      </c>
      <c r="K46" s="68">
        <f>SUM(K21:K26,K28:K44,K17,K13,K8,K6:K7,K11,K12)</f>
        <v>59</v>
      </c>
      <c r="L46" s="68">
        <f t="shared" si="5"/>
        <v>6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10</v>
      </c>
      <c r="R46" s="68">
        <f>SUM(R21:R26,R28:R44,R17,R13,R8,R6:R7,R11,R12)</f>
        <v>81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1" priority="2" stopIfTrue="1" operator="equal">
      <formula>0</formula>
    </cfRule>
  </conditionalFormatting>
  <conditionalFormatting sqref="H45:J45">
    <cfRule type="cellIs" dxfId="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M50"/>
  <sheetViews>
    <sheetView workbookViewId="0">
      <selection activeCell="T15" sqref="T15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209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1</v>
      </c>
      <c r="I8" s="61">
        <f t="shared" si="0"/>
        <v>0</v>
      </c>
      <c r="J8" s="61">
        <f t="shared" si="0"/>
        <v>0</v>
      </c>
      <c r="K8" s="50">
        <f t="shared" si="0"/>
        <v>0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1</v>
      </c>
    </row>
    <row r="9" spans="1:39" s="53" customFormat="1" ht="22.7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1</v>
      </c>
      <c r="I10" s="59">
        <v>0</v>
      </c>
      <c r="J10" s="59">
        <v>0</v>
      </c>
      <c r="K10" s="58"/>
      <c r="L10" s="58"/>
      <c r="M10" s="58"/>
      <c r="N10" s="58"/>
      <c r="O10" s="58"/>
      <c r="P10" s="58"/>
      <c r="Q10" s="58"/>
      <c r="R10" s="60">
        <f t="shared" ref="R10:R43" si="1">SUM(C10:Q10)</f>
        <v>1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0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</v>
      </c>
      <c r="I17" s="62">
        <f t="shared" si="3"/>
        <v>0</v>
      </c>
      <c r="J17" s="62">
        <f t="shared" si="3"/>
        <v>0</v>
      </c>
      <c r="K17" s="62">
        <f t="shared" si="3"/>
        <v>2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3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>
        <v>1</v>
      </c>
      <c r="L18" s="58"/>
      <c r="M18" s="58"/>
      <c r="N18" s="58"/>
      <c r="O18" s="58"/>
      <c r="P18" s="58"/>
      <c r="Q18" s="58"/>
      <c r="R18" s="60">
        <f t="shared" si="1"/>
        <v>1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0</v>
      </c>
      <c r="I19" s="59">
        <v>0</v>
      </c>
      <c r="J19" s="59">
        <v>0</v>
      </c>
      <c r="K19" s="58">
        <v>1</v>
      </c>
      <c r="L19" s="58"/>
      <c r="M19" s="58"/>
      <c r="N19" s="58"/>
      <c r="O19" s="58"/>
      <c r="P19" s="58"/>
      <c r="Q19" s="58"/>
      <c r="R19" s="60">
        <f t="shared" si="1"/>
        <v>1</v>
      </c>
    </row>
    <row r="20" spans="1:18" s="53" customFormat="1" ht="12" customHeight="1" x14ac:dyDescent="0.2">
      <c r="A20" s="8" t="s">
        <v>77</v>
      </c>
      <c r="B20" s="17" t="s">
        <v>47</v>
      </c>
      <c r="C20" s="58"/>
      <c r="D20" s="58"/>
      <c r="E20" s="58"/>
      <c r="F20" s="58"/>
      <c r="G20" s="58"/>
      <c r="H20" s="59">
        <v>1</v>
      </c>
      <c r="I20" s="59">
        <v>0</v>
      </c>
      <c r="J20" s="59">
        <v>0</v>
      </c>
      <c r="K20" s="58"/>
      <c r="L20" s="58"/>
      <c r="M20" s="58"/>
      <c r="N20" s="58"/>
      <c r="O20" s="58"/>
      <c r="P20" s="58"/>
      <c r="Q20" s="58"/>
      <c r="R20" s="60">
        <f t="shared" si="1"/>
        <v>1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>
        <v>1</v>
      </c>
      <c r="N21" s="58"/>
      <c r="O21" s="58"/>
      <c r="P21" s="58"/>
      <c r="Q21" s="58"/>
      <c r="R21" s="60">
        <f t="shared" si="1"/>
        <v>1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2</v>
      </c>
      <c r="I30" s="59">
        <v>0</v>
      </c>
      <c r="J30" s="59">
        <v>0</v>
      </c>
      <c r="K30" s="58"/>
      <c r="L30" s="58"/>
      <c r="M30" s="58"/>
      <c r="N30" s="58"/>
      <c r="O30" s="58"/>
      <c r="P30" s="58"/>
      <c r="Q30" s="58"/>
      <c r="R30" s="60">
        <f t="shared" si="1"/>
        <v>2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2</v>
      </c>
      <c r="I31" s="59">
        <v>0</v>
      </c>
      <c r="J31" s="59">
        <v>0</v>
      </c>
      <c r="K31" s="58"/>
      <c r="L31" s="58"/>
      <c r="M31" s="58"/>
      <c r="N31" s="58"/>
      <c r="O31" s="58"/>
      <c r="P31" s="58"/>
      <c r="Q31" s="58"/>
      <c r="R31" s="60">
        <f t="shared" si="1"/>
        <v>2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1</v>
      </c>
      <c r="I32" s="59">
        <v>0</v>
      </c>
      <c r="J32" s="59">
        <v>0</v>
      </c>
      <c r="K32" s="58"/>
      <c r="L32" s="58"/>
      <c r="M32" s="58"/>
      <c r="N32" s="58"/>
      <c r="O32" s="58"/>
      <c r="P32" s="58"/>
      <c r="Q32" s="58"/>
      <c r="R32" s="60">
        <f t="shared" si="1"/>
        <v>1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4</v>
      </c>
      <c r="I34" s="59">
        <v>0</v>
      </c>
      <c r="J34" s="59">
        <v>0</v>
      </c>
      <c r="K34" s="58"/>
      <c r="L34" s="58"/>
      <c r="M34" s="58"/>
      <c r="N34" s="58"/>
      <c r="O34" s="58"/>
      <c r="P34" s="58"/>
      <c r="Q34" s="58"/>
      <c r="R34" s="60">
        <f t="shared" si="1"/>
        <v>4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0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7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1</v>
      </c>
      <c r="I43" s="59">
        <v>0</v>
      </c>
      <c r="J43" s="59">
        <v>0</v>
      </c>
      <c r="K43" s="58"/>
      <c r="L43" s="58"/>
      <c r="M43" s="58"/>
      <c r="N43" s="58"/>
      <c r="O43" s="58"/>
      <c r="P43" s="58"/>
      <c r="Q43" s="58"/>
      <c r="R43" s="60">
        <f t="shared" si="1"/>
        <v>1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0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12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2</v>
      </c>
      <c r="L46" s="68">
        <f t="shared" si="5"/>
        <v>0</v>
      </c>
      <c r="M46" s="68">
        <f t="shared" si="5"/>
        <v>1</v>
      </c>
      <c r="N46" s="68">
        <f t="shared" si="5"/>
        <v>0</v>
      </c>
      <c r="O46" s="68">
        <f t="shared" si="5"/>
        <v>0</v>
      </c>
      <c r="P46" s="68">
        <f t="shared" si="5"/>
        <v>0</v>
      </c>
      <c r="Q46" s="68">
        <f t="shared" si="5"/>
        <v>0</v>
      </c>
      <c r="R46" s="68">
        <f>SUM(R21:R26,R28:R44,R17,R13,R8,R6:R7,R11,R12)</f>
        <v>15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111" priority="2" stopIfTrue="1" operator="equal">
      <formula>0</formula>
    </cfRule>
  </conditionalFormatting>
  <conditionalFormatting sqref="H45:J45">
    <cfRule type="cellIs" dxfId="11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M50"/>
  <sheetViews>
    <sheetView workbookViewId="0">
      <selection activeCell="AA14" sqref="AA14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210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/>
      <c r="P7" s="58"/>
      <c r="Q7" s="58"/>
      <c r="R7" s="60">
        <f>SUM(C7:Q7)</f>
        <v>0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1</v>
      </c>
      <c r="I8" s="61">
        <f t="shared" si="0"/>
        <v>0</v>
      </c>
      <c r="J8" s="61">
        <f t="shared" si="0"/>
        <v>0</v>
      </c>
      <c r="K8" s="50">
        <f t="shared" si="0"/>
        <v>8</v>
      </c>
      <c r="L8" s="50">
        <f t="shared" si="0"/>
        <v>1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2</v>
      </c>
      <c r="R8" s="60">
        <f>SUM(C8:Q8)</f>
        <v>12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1</v>
      </c>
      <c r="I10" s="59">
        <v>0</v>
      </c>
      <c r="J10" s="59">
        <v>0</v>
      </c>
      <c r="K10" s="58">
        <v>8</v>
      </c>
      <c r="L10" s="58">
        <v>1</v>
      </c>
      <c r="M10" s="58"/>
      <c r="N10" s="58"/>
      <c r="O10" s="58"/>
      <c r="P10" s="58"/>
      <c r="Q10" s="58">
        <v>2</v>
      </c>
      <c r="R10" s="60">
        <f t="shared" ref="R10:R43" si="1">SUM(C10:Q10)</f>
        <v>12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2</v>
      </c>
      <c r="D17" s="62">
        <f t="shared" ref="D17:Q17" si="3">D18+D19+D20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</v>
      </c>
      <c r="I17" s="62">
        <f t="shared" si="3"/>
        <v>0</v>
      </c>
      <c r="J17" s="62">
        <f t="shared" si="3"/>
        <v>0</v>
      </c>
      <c r="K17" s="62">
        <f t="shared" si="3"/>
        <v>11</v>
      </c>
      <c r="L17" s="62">
        <f t="shared" si="3"/>
        <v>2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0">
        <f t="shared" si="1"/>
        <v>17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0</v>
      </c>
      <c r="J18" s="59">
        <v>0</v>
      </c>
      <c r="K18" s="58">
        <v>1</v>
      </c>
      <c r="L18" s="58"/>
      <c r="M18" s="58"/>
      <c r="N18" s="58"/>
      <c r="O18" s="58"/>
      <c r="P18" s="58"/>
      <c r="Q18" s="58"/>
      <c r="R18" s="60">
        <f t="shared" si="1"/>
        <v>1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/>
      <c r="E19" s="58"/>
      <c r="F19" s="58"/>
      <c r="G19" s="58"/>
      <c r="H19" s="59">
        <v>1</v>
      </c>
      <c r="I19" s="59">
        <v>0</v>
      </c>
      <c r="J19" s="59">
        <v>0</v>
      </c>
      <c r="K19" s="58">
        <v>4</v>
      </c>
      <c r="L19" s="58">
        <v>2</v>
      </c>
      <c r="M19" s="58"/>
      <c r="N19" s="58"/>
      <c r="O19" s="58"/>
      <c r="P19" s="58"/>
      <c r="Q19" s="58"/>
      <c r="R19" s="60">
        <f t="shared" si="1"/>
        <v>7</v>
      </c>
    </row>
    <row r="20" spans="1:18" s="53" customFormat="1" ht="12" customHeight="1" x14ac:dyDescent="0.2">
      <c r="A20" s="8" t="s">
        <v>77</v>
      </c>
      <c r="B20" s="17" t="s">
        <v>47</v>
      </c>
      <c r="C20" s="58">
        <v>2</v>
      </c>
      <c r="D20" s="58"/>
      <c r="E20" s="58"/>
      <c r="F20" s="58"/>
      <c r="G20" s="58"/>
      <c r="H20" s="59">
        <v>1</v>
      </c>
      <c r="I20" s="59">
        <v>0</v>
      </c>
      <c r="J20" s="59">
        <v>0</v>
      </c>
      <c r="K20" s="58">
        <v>6</v>
      </c>
      <c r="L20" s="58"/>
      <c r="M20" s="58"/>
      <c r="N20" s="58"/>
      <c r="O20" s="58"/>
      <c r="P20" s="58"/>
      <c r="Q20" s="58"/>
      <c r="R20" s="60">
        <f t="shared" si="1"/>
        <v>9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>
        <v>1</v>
      </c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1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1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1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1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1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/>
      <c r="E30" s="58"/>
      <c r="F30" s="58"/>
      <c r="G30" s="58"/>
      <c r="H30" s="59">
        <v>0</v>
      </c>
      <c r="I30" s="59">
        <v>0</v>
      </c>
      <c r="J30" s="59">
        <v>0</v>
      </c>
      <c r="K30" s="58">
        <v>2</v>
      </c>
      <c r="L30" s="58">
        <v>3</v>
      </c>
      <c r="M30" s="58"/>
      <c r="N30" s="58"/>
      <c r="O30" s="58"/>
      <c r="P30" s="58"/>
      <c r="Q30" s="58">
        <v>2</v>
      </c>
      <c r="R30" s="60">
        <f t="shared" si="1"/>
        <v>7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/>
      <c r="L31" s="58"/>
      <c r="M31" s="58"/>
      <c r="N31" s="58"/>
      <c r="O31" s="58"/>
      <c r="P31" s="58"/>
      <c r="Q31" s="58">
        <v>2</v>
      </c>
      <c r="R31" s="60">
        <f t="shared" si="1"/>
        <v>2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1</v>
      </c>
      <c r="I32" s="59">
        <v>0</v>
      </c>
      <c r="J32" s="59">
        <v>0</v>
      </c>
      <c r="K32" s="58">
        <v>4</v>
      </c>
      <c r="L32" s="58"/>
      <c r="M32" s="58"/>
      <c r="N32" s="58"/>
      <c r="O32" s="58"/>
      <c r="P32" s="58"/>
      <c r="Q32" s="58"/>
      <c r="R32" s="60">
        <f t="shared" si="1"/>
        <v>5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/>
      <c r="E34" s="58"/>
      <c r="F34" s="58"/>
      <c r="G34" s="58"/>
      <c r="H34" s="59">
        <v>1</v>
      </c>
      <c r="I34" s="59">
        <v>0</v>
      </c>
      <c r="J34" s="59">
        <v>0</v>
      </c>
      <c r="K34" s="58">
        <v>1</v>
      </c>
      <c r="L34" s="58"/>
      <c r="M34" s="58"/>
      <c r="N34" s="58"/>
      <c r="O34" s="58"/>
      <c r="P34" s="58">
        <v>3</v>
      </c>
      <c r="Q34" s="58"/>
      <c r="R34" s="60">
        <f t="shared" si="1"/>
        <v>5</v>
      </c>
    </row>
    <row r="35" spans="1:22" s="53" customFormat="1" ht="12" customHeight="1" x14ac:dyDescent="0.2">
      <c r="A35" s="8" t="s">
        <v>23</v>
      </c>
      <c r="B35" s="13" t="s">
        <v>58</v>
      </c>
      <c r="C35" s="58">
        <v>1</v>
      </c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1</v>
      </c>
    </row>
    <row r="36" spans="1:22" s="53" customFormat="1" ht="12" customHeight="1" x14ac:dyDescent="0.2">
      <c r="A36" s="8" t="s">
        <v>24</v>
      </c>
      <c r="B36" s="13" t="s">
        <v>190</v>
      </c>
      <c r="C36" s="58">
        <v>1</v>
      </c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1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/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>
        <v>1</v>
      </c>
      <c r="R38" s="60">
        <f t="shared" si="1"/>
        <v>1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/>
      <c r="R40" s="60">
        <f t="shared" si="1"/>
        <v>0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1</v>
      </c>
      <c r="I43" s="59">
        <v>0</v>
      </c>
      <c r="J43" s="59">
        <v>0</v>
      </c>
      <c r="K43" s="58">
        <v>5</v>
      </c>
      <c r="L43" s="58"/>
      <c r="M43" s="58"/>
      <c r="N43" s="58"/>
      <c r="O43" s="58"/>
      <c r="P43" s="58">
        <v>1</v>
      </c>
      <c r="Q43" s="58">
        <v>2</v>
      </c>
      <c r="R43" s="60">
        <f t="shared" si="1"/>
        <v>9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/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0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/>
      <c r="R45" s="60">
        <f>SUM(C45:Q45)</f>
        <v>0</v>
      </c>
      <c r="V45" s="65"/>
    </row>
    <row r="46" spans="1:22" s="53" customFormat="1" x14ac:dyDescent="0.2">
      <c r="A46" s="66"/>
      <c r="B46" s="67"/>
      <c r="C46" s="68">
        <f>SUM(C21:C26,C28:C44,C17,C13,C8,C6:C7,C11,C12)</f>
        <v>5</v>
      </c>
      <c r="D46" s="68">
        <f t="shared" ref="D46:Q46" si="5">SUM(D21:D26,D28:D44,D17,D13,D8,D6:D7,D11,D12)</f>
        <v>0</v>
      </c>
      <c r="E46" s="68">
        <f t="shared" si="5"/>
        <v>0</v>
      </c>
      <c r="F46" s="68">
        <f t="shared" si="5"/>
        <v>0</v>
      </c>
      <c r="G46" s="68">
        <f t="shared" si="5"/>
        <v>0</v>
      </c>
      <c r="H46" s="68">
        <f>SUM(H21:H26,H28:H44,H17,H13,H8,H6:H7,H11,H12)</f>
        <v>7</v>
      </c>
      <c r="I46" s="68">
        <f>SUM(I21:I26,I28:I44,I17,I13,I8,I6:I7,I11,I12)</f>
        <v>0</v>
      </c>
      <c r="J46" s="68">
        <f>SUM(J21:J26,J28:J44,J17,J13,J8,J6:J7,J11,J12)</f>
        <v>0</v>
      </c>
      <c r="K46" s="68">
        <f>SUM(K21:K26,K28:K44,K17,K13,K8,K6:K7,K11,K12)</f>
        <v>31</v>
      </c>
      <c r="L46" s="68">
        <f t="shared" si="5"/>
        <v>6</v>
      </c>
      <c r="M46" s="68">
        <f t="shared" si="5"/>
        <v>0</v>
      </c>
      <c r="N46" s="68">
        <f t="shared" si="5"/>
        <v>0</v>
      </c>
      <c r="O46" s="68">
        <f t="shared" si="5"/>
        <v>0</v>
      </c>
      <c r="P46" s="68">
        <f t="shared" si="5"/>
        <v>4</v>
      </c>
      <c r="Q46" s="68">
        <f t="shared" si="5"/>
        <v>9</v>
      </c>
      <c r="R46" s="68">
        <f>SUM(R21:R26,R28:R44,R17,R13,R8,R6:R7,R11,R12)</f>
        <v>62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109" priority="2" stopIfTrue="1" operator="equal">
      <formula>0</formula>
    </cfRule>
  </conditionalFormatting>
  <conditionalFormatting sqref="H45:J45">
    <cfRule type="cellIs" dxfId="10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M50"/>
  <sheetViews>
    <sheetView workbookViewId="0">
      <selection activeCell="Y13" sqref="Y13"/>
    </sheetView>
  </sheetViews>
  <sheetFormatPr defaultColWidth="8" defaultRowHeight="12.75" x14ac:dyDescent="0.2"/>
  <cols>
    <col min="1" max="1" width="3.625" style="3" customWidth="1"/>
    <col min="2" max="2" width="18.125" style="2" customWidth="1"/>
    <col min="3" max="4" width="3.375" style="5" customWidth="1"/>
    <col min="5" max="5" width="5.375" style="5" customWidth="1"/>
    <col min="6" max="17" width="3.375" style="5" customWidth="1"/>
    <col min="18" max="18" width="5.75" style="5" customWidth="1"/>
    <col min="19" max="16384" width="8" style="1"/>
  </cols>
  <sheetData>
    <row r="1" spans="1:39" s="53" customFormat="1" ht="15.75" x14ac:dyDescent="0.25">
      <c r="A1" s="119" t="s">
        <v>211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9" s="53" customFormat="1" ht="8.25" customHeight="1" x14ac:dyDescent="0.2">
      <c r="A2" s="120" t="s">
        <v>192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9" s="53" customFormat="1" ht="25.5" customHeight="1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39" s="53" customFormat="1" ht="90" customHeight="1" x14ac:dyDescent="0.2">
      <c r="A4" s="10" t="s">
        <v>0</v>
      </c>
      <c r="B4" s="54"/>
      <c r="C4" s="11" t="s">
        <v>1</v>
      </c>
      <c r="D4" s="11" t="s">
        <v>2</v>
      </c>
      <c r="E4" s="11" t="s">
        <v>187</v>
      </c>
      <c r="F4" s="12" t="s">
        <v>65</v>
      </c>
      <c r="G4" s="11" t="s">
        <v>3</v>
      </c>
      <c r="H4" s="11" t="s">
        <v>70</v>
      </c>
      <c r="I4" s="11" t="s">
        <v>69</v>
      </c>
      <c r="J4" s="11" t="s">
        <v>87</v>
      </c>
      <c r="K4" s="11" t="s">
        <v>155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6" t="s">
        <v>202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3" customFormat="1" ht="11.25" customHeight="1" x14ac:dyDescent="0.2">
      <c r="A5" s="56">
        <v>1</v>
      </c>
      <c r="B5" s="57">
        <v>2</v>
      </c>
      <c r="C5" s="56">
        <v>3</v>
      </c>
      <c r="D5" s="57">
        <v>4</v>
      </c>
      <c r="E5" s="56">
        <v>5</v>
      </c>
      <c r="F5" s="56">
        <v>6</v>
      </c>
      <c r="G5" s="57">
        <v>7</v>
      </c>
      <c r="H5" s="56">
        <v>8</v>
      </c>
      <c r="I5" s="57">
        <v>9</v>
      </c>
      <c r="J5" s="56">
        <v>10</v>
      </c>
      <c r="K5" s="56">
        <v>11</v>
      </c>
      <c r="L5" s="57">
        <v>12</v>
      </c>
      <c r="M5" s="56">
        <v>13</v>
      </c>
      <c r="N5" s="57">
        <v>14</v>
      </c>
      <c r="O5" s="56">
        <v>15</v>
      </c>
      <c r="P5" s="57">
        <v>16</v>
      </c>
      <c r="Q5" s="56">
        <v>17</v>
      </c>
      <c r="R5" s="56">
        <v>18</v>
      </c>
    </row>
    <row r="6" spans="1:39" s="53" customFormat="1" ht="12" customHeight="1" x14ac:dyDescent="0.2">
      <c r="A6" s="8" t="s">
        <v>4</v>
      </c>
      <c r="B6" s="13" t="s">
        <v>71</v>
      </c>
      <c r="C6" s="58"/>
      <c r="D6" s="58"/>
      <c r="E6" s="58"/>
      <c r="F6" s="58"/>
      <c r="G6" s="58"/>
      <c r="H6" s="59">
        <v>0</v>
      </c>
      <c r="I6" s="59">
        <v>0</v>
      </c>
      <c r="J6" s="59">
        <v>0</v>
      </c>
      <c r="K6" s="58"/>
      <c r="L6" s="58"/>
      <c r="M6" s="58"/>
      <c r="N6" s="58"/>
      <c r="O6" s="58"/>
      <c r="P6" s="58"/>
      <c r="Q6" s="58"/>
      <c r="R6" s="60">
        <f>SUM(C6:Q6)</f>
        <v>0</v>
      </c>
    </row>
    <row r="7" spans="1:39" s="53" customFormat="1" ht="12" customHeight="1" x14ac:dyDescent="0.2">
      <c r="A7" s="8" t="s">
        <v>5</v>
      </c>
      <c r="B7" s="13" t="s">
        <v>72</v>
      </c>
      <c r="C7" s="58"/>
      <c r="D7" s="58"/>
      <c r="E7" s="58"/>
      <c r="F7" s="58"/>
      <c r="G7" s="58"/>
      <c r="H7" s="59">
        <v>0</v>
      </c>
      <c r="I7" s="59">
        <v>0</v>
      </c>
      <c r="J7" s="59">
        <v>0</v>
      </c>
      <c r="K7" s="58"/>
      <c r="L7" s="58"/>
      <c r="M7" s="58"/>
      <c r="N7" s="58"/>
      <c r="O7" s="58">
        <v>1</v>
      </c>
      <c r="P7" s="58"/>
      <c r="Q7" s="58"/>
      <c r="R7" s="60">
        <f>SUM(C7:Q7)</f>
        <v>1</v>
      </c>
    </row>
    <row r="8" spans="1:39" s="53" customFormat="1" ht="12" customHeight="1" x14ac:dyDescent="0.2">
      <c r="A8" s="8" t="s">
        <v>6</v>
      </c>
      <c r="B8" s="13" t="s">
        <v>28</v>
      </c>
      <c r="C8" s="50">
        <f>SUM(C9:C10)</f>
        <v>0</v>
      </c>
      <c r="D8" s="50">
        <f t="shared" ref="D8:Q8" si="0">SUM(D9:D10)</f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61">
        <f t="shared" si="0"/>
        <v>0</v>
      </c>
      <c r="I8" s="61">
        <f t="shared" si="0"/>
        <v>1</v>
      </c>
      <c r="J8" s="61">
        <f t="shared" si="0"/>
        <v>0</v>
      </c>
      <c r="K8" s="50">
        <f t="shared" si="0"/>
        <v>4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60">
        <f>SUM(C8:Q8)</f>
        <v>5</v>
      </c>
    </row>
    <row r="9" spans="1:39" s="53" customFormat="1" ht="22.5" customHeight="1" x14ac:dyDescent="0.2">
      <c r="A9" s="8" t="s">
        <v>73</v>
      </c>
      <c r="B9" s="17" t="s">
        <v>54</v>
      </c>
      <c r="C9" s="58"/>
      <c r="D9" s="58"/>
      <c r="E9" s="58"/>
      <c r="F9" s="58"/>
      <c r="G9" s="58"/>
      <c r="H9" s="59">
        <v>0</v>
      </c>
      <c r="I9" s="59">
        <v>0</v>
      </c>
      <c r="J9" s="59">
        <v>0</v>
      </c>
      <c r="K9" s="58"/>
      <c r="L9" s="58"/>
      <c r="M9" s="58"/>
      <c r="N9" s="58"/>
      <c r="O9" s="58"/>
      <c r="P9" s="58"/>
      <c r="Q9" s="58"/>
      <c r="R9" s="60">
        <f>SUM(C9:Q9)</f>
        <v>0</v>
      </c>
    </row>
    <row r="10" spans="1:39" s="53" customFormat="1" ht="12" customHeight="1" x14ac:dyDescent="0.2">
      <c r="A10" s="8" t="s">
        <v>74</v>
      </c>
      <c r="B10" s="17" t="s">
        <v>44</v>
      </c>
      <c r="C10" s="58"/>
      <c r="D10" s="58"/>
      <c r="E10" s="58"/>
      <c r="F10" s="58"/>
      <c r="G10" s="58"/>
      <c r="H10" s="59">
        <v>0</v>
      </c>
      <c r="I10" s="59">
        <v>1</v>
      </c>
      <c r="J10" s="59">
        <v>0</v>
      </c>
      <c r="K10" s="58">
        <v>4</v>
      </c>
      <c r="L10" s="58"/>
      <c r="M10" s="58"/>
      <c r="N10" s="58"/>
      <c r="O10" s="58"/>
      <c r="P10" s="58"/>
      <c r="Q10" s="58"/>
      <c r="R10" s="60">
        <f t="shared" ref="R10:R43" si="1">SUM(C10:Q10)</f>
        <v>5</v>
      </c>
    </row>
    <row r="11" spans="1:39" s="53" customFormat="1" ht="12" customHeight="1" x14ac:dyDescent="0.2">
      <c r="A11" s="8" t="s">
        <v>7</v>
      </c>
      <c r="B11" s="13" t="s">
        <v>57</v>
      </c>
      <c r="C11" s="58"/>
      <c r="D11" s="58"/>
      <c r="E11" s="58"/>
      <c r="F11" s="58"/>
      <c r="G11" s="58"/>
      <c r="H11" s="59">
        <v>0</v>
      </c>
      <c r="I11" s="59">
        <v>0</v>
      </c>
      <c r="J11" s="59">
        <v>0</v>
      </c>
      <c r="K11" s="58"/>
      <c r="L11" s="58"/>
      <c r="M11" s="58"/>
      <c r="N11" s="58"/>
      <c r="O11" s="58"/>
      <c r="P11" s="58"/>
      <c r="Q11" s="58"/>
      <c r="R11" s="60">
        <f t="shared" si="1"/>
        <v>0</v>
      </c>
    </row>
    <row r="12" spans="1:39" s="53" customFormat="1" ht="12" customHeight="1" x14ac:dyDescent="0.2">
      <c r="A12" s="8" t="s">
        <v>8</v>
      </c>
      <c r="B12" s="13" t="s">
        <v>40</v>
      </c>
      <c r="C12" s="58"/>
      <c r="D12" s="58"/>
      <c r="E12" s="58"/>
      <c r="F12" s="58"/>
      <c r="G12" s="58"/>
      <c r="H12" s="59">
        <v>0</v>
      </c>
      <c r="I12" s="59">
        <v>0</v>
      </c>
      <c r="J12" s="59">
        <v>0</v>
      </c>
      <c r="K12" s="58"/>
      <c r="L12" s="58"/>
      <c r="M12" s="58"/>
      <c r="N12" s="58"/>
      <c r="O12" s="58"/>
      <c r="P12" s="58"/>
      <c r="Q12" s="58"/>
      <c r="R12" s="60">
        <f t="shared" si="1"/>
        <v>0</v>
      </c>
    </row>
    <row r="13" spans="1:39" s="53" customFormat="1" ht="12" customHeight="1" x14ac:dyDescent="0.2">
      <c r="A13" s="8" t="s">
        <v>9</v>
      </c>
      <c r="B13" s="13" t="s">
        <v>29</v>
      </c>
      <c r="C13" s="62">
        <f>C14+C15+C16</f>
        <v>0</v>
      </c>
      <c r="D13" s="62">
        <f t="shared" ref="D13:Q13" si="2">D14+D15+D16</f>
        <v>0</v>
      </c>
      <c r="E13" s="62">
        <f t="shared" si="2"/>
        <v>0</v>
      </c>
      <c r="F13" s="62">
        <f t="shared" si="2"/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0</v>
      </c>
      <c r="R13" s="60">
        <f>SUM(C13:Q13)</f>
        <v>0</v>
      </c>
    </row>
    <row r="14" spans="1:39" s="53" customFormat="1" ht="12" customHeight="1" x14ac:dyDescent="0.2">
      <c r="A14" s="8" t="s">
        <v>67</v>
      </c>
      <c r="B14" s="17" t="s">
        <v>55</v>
      </c>
      <c r="C14" s="58"/>
      <c r="D14" s="58"/>
      <c r="E14" s="58"/>
      <c r="F14" s="58"/>
      <c r="G14" s="58"/>
      <c r="H14" s="59">
        <v>0</v>
      </c>
      <c r="I14" s="59">
        <v>0</v>
      </c>
      <c r="J14" s="59">
        <v>0</v>
      </c>
      <c r="K14" s="58"/>
      <c r="L14" s="58"/>
      <c r="M14" s="58"/>
      <c r="N14" s="58"/>
      <c r="O14" s="58"/>
      <c r="P14" s="58"/>
      <c r="Q14" s="58"/>
      <c r="R14" s="60">
        <f t="shared" si="1"/>
        <v>0</v>
      </c>
    </row>
    <row r="15" spans="1:39" s="53" customFormat="1" ht="12" customHeight="1" x14ac:dyDescent="0.2">
      <c r="A15" s="8" t="s">
        <v>68</v>
      </c>
      <c r="B15" s="17" t="s">
        <v>56</v>
      </c>
      <c r="C15" s="58"/>
      <c r="D15" s="58"/>
      <c r="E15" s="58"/>
      <c r="F15" s="58"/>
      <c r="G15" s="58"/>
      <c r="H15" s="59">
        <v>0</v>
      </c>
      <c r="I15" s="59">
        <v>0</v>
      </c>
      <c r="J15" s="59">
        <v>0</v>
      </c>
      <c r="K15" s="58"/>
      <c r="L15" s="58"/>
      <c r="M15" s="58"/>
      <c r="N15" s="58"/>
      <c r="O15" s="58"/>
      <c r="P15" s="58"/>
      <c r="Q15" s="58"/>
      <c r="R15" s="60">
        <f>SUM(C15:Q15)</f>
        <v>0</v>
      </c>
    </row>
    <row r="16" spans="1:39" s="53" customFormat="1" ht="12" customHeight="1" x14ac:dyDescent="0.2">
      <c r="A16" s="8" t="s">
        <v>194</v>
      </c>
      <c r="B16" s="17" t="s">
        <v>195</v>
      </c>
      <c r="C16" s="58"/>
      <c r="D16" s="58"/>
      <c r="E16" s="58"/>
      <c r="F16" s="58"/>
      <c r="G16" s="58"/>
      <c r="H16" s="59">
        <v>0</v>
      </c>
      <c r="I16" s="59">
        <v>0</v>
      </c>
      <c r="J16" s="59">
        <v>0</v>
      </c>
      <c r="K16" s="58"/>
      <c r="L16" s="58"/>
      <c r="M16" s="58"/>
      <c r="N16" s="58"/>
      <c r="O16" s="58"/>
      <c r="P16" s="58"/>
      <c r="Q16" s="58"/>
      <c r="R16" s="60">
        <f>SUM(C16:Q16)</f>
        <v>0</v>
      </c>
    </row>
    <row r="17" spans="1:18" s="53" customFormat="1" ht="12" customHeight="1" x14ac:dyDescent="0.2">
      <c r="A17" s="8" t="s">
        <v>10</v>
      </c>
      <c r="B17" s="16" t="s">
        <v>31</v>
      </c>
      <c r="C17" s="62">
        <f>C18+C19+C20</f>
        <v>1</v>
      </c>
      <c r="D17" s="62">
        <f t="shared" ref="D17:Q17" si="3">D18+D19+D20</f>
        <v>2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2</v>
      </c>
      <c r="J17" s="62">
        <f t="shared" si="3"/>
        <v>0</v>
      </c>
      <c r="K17" s="62">
        <f t="shared" si="3"/>
        <v>8</v>
      </c>
      <c r="L17" s="62">
        <f t="shared" si="3"/>
        <v>1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14</v>
      </c>
      <c r="R17" s="60">
        <f t="shared" si="1"/>
        <v>28</v>
      </c>
    </row>
    <row r="18" spans="1:18" s="53" customFormat="1" ht="12" customHeight="1" x14ac:dyDescent="0.2">
      <c r="A18" s="8" t="s">
        <v>75</v>
      </c>
      <c r="B18" s="17" t="s">
        <v>85</v>
      </c>
      <c r="C18" s="58"/>
      <c r="D18" s="58"/>
      <c r="E18" s="58"/>
      <c r="F18" s="58"/>
      <c r="G18" s="58"/>
      <c r="H18" s="59">
        <v>0</v>
      </c>
      <c r="I18" s="59">
        <v>1</v>
      </c>
      <c r="J18" s="59">
        <v>0</v>
      </c>
      <c r="K18" s="58">
        <v>1</v>
      </c>
      <c r="L18" s="58"/>
      <c r="M18" s="58"/>
      <c r="N18" s="58"/>
      <c r="O18" s="58"/>
      <c r="P18" s="58"/>
      <c r="Q18" s="58"/>
      <c r="R18" s="60">
        <f t="shared" si="1"/>
        <v>2</v>
      </c>
    </row>
    <row r="19" spans="1:18" s="53" customFormat="1" ht="12" customHeight="1" x14ac:dyDescent="0.2">
      <c r="A19" s="8" t="s">
        <v>76</v>
      </c>
      <c r="B19" s="17" t="s">
        <v>86</v>
      </c>
      <c r="C19" s="58"/>
      <c r="D19" s="58">
        <v>1</v>
      </c>
      <c r="E19" s="58"/>
      <c r="F19" s="58"/>
      <c r="G19" s="58"/>
      <c r="H19" s="59">
        <v>0</v>
      </c>
      <c r="I19" s="59">
        <v>0</v>
      </c>
      <c r="J19" s="59">
        <v>0</v>
      </c>
      <c r="K19" s="58">
        <v>3</v>
      </c>
      <c r="L19" s="58"/>
      <c r="M19" s="58"/>
      <c r="N19" s="58"/>
      <c r="O19" s="58"/>
      <c r="P19" s="58"/>
      <c r="Q19" s="58"/>
      <c r="R19" s="60">
        <f t="shared" si="1"/>
        <v>4</v>
      </c>
    </row>
    <row r="20" spans="1:18" s="53" customFormat="1" ht="12" customHeight="1" x14ac:dyDescent="0.2">
      <c r="A20" s="8" t="s">
        <v>77</v>
      </c>
      <c r="B20" s="17" t="s">
        <v>47</v>
      </c>
      <c r="C20" s="58">
        <v>1</v>
      </c>
      <c r="D20" s="58">
        <v>1</v>
      </c>
      <c r="E20" s="58"/>
      <c r="F20" s="58"/>
      <c r="G20" s="58"/>
      <c r="H20" s="59">
        <v>0</v>
      </c>
      <c r="I20" s="59">
        <v>1</v>
      </c>
      <c r="J20" s="59">
        <v>0</v>
      </c>
      <c r="K20" s="58">
        <v>4</v>
      </c>
      <c r="L20" s="58">
        <v>1</v>
      </c>
      <c r="M20" s="58"/>
      <c r="N20" s="58"/>
      <c r="O20" s="58"/>
      <c r="P20" s="58"/>
      <c r="Q20" s="58">
        <v>14</v>
      </c>
      <c r="R20" s="60">
        <f t="shared" si="1"/>
        <v>22</v>
      </c>
    </row>
    <row r="21" spans="1:18" s="53" customFormat="1" ht="12" customHeight="1" x14ac:dyDescent="0.2">
      <c r="A21" s="8" t="s">
        <v>11</v>
      </c>
      <c r="B21" s="13" t="s">
        <v>38</v>
      </c>
      <c r="C21" s="58"/>
      <c r="D21" s="58"/>
      <c r="E21" s="58"/>
      <c r="F21" s="58"/>
      <c r="G21" s="58"/>
      <c r="H21" s="59">
        <v>0</v>
      </c>
      <c r="I21" s="59">
        <v>0</v>
      </c>
      <c r="J21" s="59">
        <v>0</v>
      </c>
      <c r="K21" s="58"/>
      <c r="L21" s="58"/>
      <c r="M21" s="58"/>
      <c r="N21" s="58"/>
      <c r="O21" s="58"/>
      <c r="P21" s="58"/>
      <c r="Q21" s="58"/>
      <c r="R21" s="60">
        <f t="shared" si="1"/>
        <v>0</v>
      </c>
    </row>
    <row r="22" spans="1:18" s="53" customFormat="1" ht="12" customHeight="1" x14ac:dyDescent="0.2">
      <c r="A22" s="8" t="s">
        <v>12</v>
      </c>
      <c r="B22" s="13" t="s">
        <v>39</v>
      </c>
      <c r="C22" s="58"/>
      <c r="D22" s="58"/>
      <c r="E22" s="58"/>
      <c r="F22" s="58"/>
      <c r="G22" s="58"/>
      <c r="H22" s="59">
        <v>0</v>
      </c>
      <c r="I22" s="59">
        <v>0</v>
      </c>
      <c r="J22" s="59">
        <v>0</v>
      </c>
      <c r="K22" s="58"/>
      <c r="L22" s="58"/>
      <c r="M22" s="58"/>
      <c r="N22" s="58"/>
      <c r="O22" s="58"/>
      <c r="P22" s="58"/>
      <c r="Q22" s="58"/>
      <c r="R22" s="60">
        <f t="shared" si="1"/>
        <v>0</v>
      </c>
    </row>
    <row r="23" spans="1:18" s="53" customFormat="1" ht="12" customHeight="1" x14ac:dyDescent="0.2">
      <c r="A23" s="8" t="s">
        <v>13</v>
      </c>
      <c r="B23" s="13" t="s">
        <v>37</v>
      </c>
      <c r="C23" s="58"/>
      <c r="D23" s="58"/>
      <c r="E23" s="58"/>
      <c r="F23" s="58"/>
      <c r="G23" s="58"/>
      <c r="H23" s="59">
        <v>0</v>
      </c>
      <c r="I23" s="59">
        <v>0</v>
      </c>
      <c r="J23" s="59">
        <v>0</v>
      </c>
      <c r="K23" s="58"/>
      <c r="L23" s="58"/>
      <c r="M23" s="58"/>
      <c r="N23" s="58"/>
      <c r="O23" s="58"/>
      <c r="P23" s="58"/>
      <c r="Q23" s="58"/>
      <c r="R23" s="60">
        <f t="shared" si="1"/>
        <v>0</v>
      </c>
    </row>
    <row r="24" spans="1:18" s="53" customFormat="1" ht="12" customHeight="1" x14ac:dyDescent="0.2">
      <c r="A24" s="8" t="s">
        <v>14</v>
      </c>
      <c r="B24" s="13" t="s">
        <v>61</v>
      </c>
      <c r="C24" s="58"/>
      <c r="D24" s="58"/>
      <c r="E24" s="58"/>
      <c r="F24" s="58"/>
      <c r="G24" s="58"/>
      <c r="H24" s="59">
        <v>0</v>
      </c>
      <c r="I24" s="59">
        <v>0</v>
      </c>
      <c r="J24" s="59">
        <v>0</v>
      </c>
      <c r="K24" s="58"/>
      <c r="L24" s="58"/>
      <c r="M24" s="58"/>
      <c r="N24" s="58"/>
      <c r="O24" s="58"/>
      <c r="P24" s="58"/>
      <c r="Q24" s="58"/>
      <c r="R24" s="60">
        <f t="shared" si="1"/>
        <v>0</v>
      </c>
    </row>
    <row r="25" spans="1:18" s="53" customFormat="1" ht="12" customHeight="1" x14ac:dyDescent="0.2">
      <c r="A25" s="8" t="s">
        <v>15</v>
      </c>
      <c r="B25" s="13" t="s">
        <v>42</v>
      </c>
      <c r="C25" s="58"/>
      <c r="D25" s="58"/>
      <c r="E25" s="58"/>
      <c r="F25" s="58"/>
      <c r="G25" s="58"/>
      <c r="H25" s="59">
        <v>0</v>
      </c>
      <c r="I25" s="59">
        <v>0</v>
      </c>
      <c r="J25" s="59">
        <v>0</v>
      </c>
      <c r="K25" s="58"/>
      <c r="L25" s="58"/>
      <c r="M25" s="58"/>
      <c r="N25" s="58"/>
      <c r="O25" s="58"/>
      <c r="P25" s="58"/>
      <c r="Q25" s="58"/>
      <c r="R25" s="60">
        <f t="shared" si="1"/>
        <v>0</v>
      </c>
    </row>
    <row r="26" spans="1:18" s="53" customFormat="1" ht="12" customHeight="1" x14ac:dyDescent="0.2">
      <c r="A26" s="8" t="s">
        <v>16</v>
      </c>
      <c r="B26" s="13" t="s">
        <v>41</v>
      </c>
      <c r="C26" s="58"/>
      <c r="D26" s="58"/>
      <c r="E26" s="58"/>
      <c r="F26" s="58"/>
      <c r="G26" s="58"/>
      <c r="H26" s="59">
        <v>0</v>
      </c>
      <c r="I26" s="59">
        <v>0</v>
      </c>
      <c r="J26" s="59">
        <v>0</v>
      </c>
      <c r="K26" s="58"/>
      <c r="L26" s="58"/>
      <c r="M26" s="58"/>
      <c r="N26" s="58"/>
      <c r="O26" s="58"/>
      <c r="P26" s="58"/>
      <c r="Q26" s="58"/>
      <c r="R26" s="60">
        <f t="shared" si="1"/>
        <v>0</v>
      </c>
    </row>
    <row r="27" spans="1:18" s="53" customFormat="1" ht="12" customHeight="1" x14ac:dyDescent="0.2">
      <c r="A27" s="8" t="s">
        <v>17</v>
      </c>
      <c r="B27" s="13" t="s">
        <v>30</v>
      </c>
      <c r="C27" s="63">
        <f>C28+C29</f>
        <v>0</v>
      </c>
      <c r="D27" s="63">
        <f t="shared" ref="D27:Q27" si="4">D28+D29</f>
        <v>0</v>
      </c>
      <c r="E27" s="63">
        <f t="shared" si="4"/>
        <v>0</v>
      </c>
      <c r="F27" s="63">
        <f t="shared" si="4"/>
        <v>0</v>
      </c>
      <c r="G27" s="63">
        <f t="shared" si="4"/>
        <v>0</v>
      </c>
      <c r="H27" s="63">
        <f t="shared" si="4"/>
        <v>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4">
        <f t="shared" si="1"/>
        <v>0</v>
      </c>
    </row>
    <row r="28" spans="1:18" s="53" customFormat="1" ht="12" customHeight="1" x14ac:dyDescent="0.2">
      <c r="A28" s="8" t="s">
        <v>78</v>
      </c>
      <c r="B28" s="14" t="s">
        <v>45</v>
      </c>
      <c r="C28" s="58"/>
      <c r="D28" s="58"/>
      <c r="E28" s="58"/>
      <c r="F28" s="58"/>
      <c r="G28" s="58"/>
      <c r="H28" s="59">
        <v>0</v>
      </c>
      <c r="I28" s="59">
        <v>0</v>
      </c>
      <c r="J28" s="59">
        <v>0</v>
      </c>
      <c r="K28" s="58"/>
      <c r="L28" s="58"/>
      <c r="M28" s="58"/>
      <c r="N28" s="58"/>
      <c r="O28" s="58"/>
      <c r="P28" s="58"/>
      <c r="Q28" s="58"/>
      <c r="R28" s="60">
        <f t="shared" si="1"/>
        <v>0</v>
      </c>
    </row>
    <row r="29" spans="1:18" s="53" customFormat="1" ht="12" customHeight="1" x14ac:dyDescent="0.2">
      <c r="A29" s="8" t="s">
        <v>79</v>
      </c>
      <c r="B29" s="14" t="s">
        <v>46</v>
      </c>
      <c r="C29" s="58"/>
      <c r="D29" s="58"/>
      <c r="E29" s="58"/>
      <c r="F29" s="58"/>
      <c r="G29" s="58"/>
      <c r="H29" s="59">
        <v>0</v>
      </c>
      <c r="I29" s="59">
        <v>0</v>
      </c>
      <c r="J29" s="59">
        <v>0</v>
      </c>
      <c r="K29" s="58"/>
      <c r="L29" s="58"/>
      <c r="M29" s="58"/>
      <c r="N29" s="58"/>
      <c r="O29" s="58"/>
      <c r="P29" s="58"/>
      <c r="Q29" s="58"/>
      <c r="R29" s="60">
        <f t="shared" si="1"/>
        <v>0</v>
      </c>
    </row>
    <row r="30" spans="1:18" s="53" customFormat="1" ht="12" customHeight="1" x14ac:dyDescent="0.2">
      <c r="A30" s="8" t="s">
        <v>18</v>
      </c>
      <c r="B30" s="13" t="s">
        <v>32</v>
      </c>
      <c r="C30" s="58"/>
      <c r="D30" s="58">
        <v>1</v>
      </c>
      <c r="E30" s="58"/>
      <c r="F30" s="58"/>
      <c r="G30" s="58"/>
      <c r="H30" s="59">
        <v>0</v>
      </c>
      <c r="I30" s="59">
        <v>0</v>
      </c>
      <c r="J30" s="59">
        <v>0</v>
      </c>
      <c r="K30" s="58">
        <v>6</v>
      </c>
      <c r="L30" s="58"/>
      <c r="M30" s="58"/>
      <c r="N30" s="58"/>
      <c r="O30" s="58"/>
      <c r="P30" s="58"/>
      <c r="Q30" s="58">
        <v>4</v>
      </c>
      <c r="R30" s="60">
        <f t="shared" si="1"/>
        <v>11</v>
      </c>
    </row>
    <row r="31" spans="1:18" s="53" customFormat="1" ht="12" customHeight="1" x14ac:dyDescent="0.2">
      <c r="A31" s="8" t="s">
        <v>19</v>
      </c>
      <c r="B31" s="13" t="s">
        <v>33</v>
      </c>
      <c r="C31" s="58"/>
      <c r="D31" s="58"/>
      <c r="E31" s="58"/>
      <c r="F31" s="58"/>
      <c r="G31" s="58"/>
      <c r="H31" s="59">
        <v>0</v>
      </c>
      <c r="I31" s="59">
        <v>0</v>
      </c>
      <c r="J31" s="59">
        <v>0</v>
      </c>
      <c r="K31" s="58">
        <v>1</v>
      </c>
      <c r="L31" s="58"/>
      <c r="M31" s="58"/>
      <c r="N31" s="58"/>
      <c r="O31" s="58"/>
      <c r="P31" s="58">
        <v>1</v>
      </c>
      <c r="Q31" s="58">
        <v>2</v>
      </c>
      <c r="R31" s="60">
        <f t="shared" si="1"/>
        <v>4</v>
      </c>
    </row>
    <row r="32" spans="1:18" s="53" customFormat="1" ht="12" customHeight="1" x14ac:dyDescent="0.2">
      <c r="A32" s="8" t="s">
        <v>20</v>
      </c>
      <c r="B32" s="13" t="s">
        <v>34</v>
      </c>
      <c r="C32" s="58"/>
      <c r="D32" s="58"/>
      <c r="E32" s="58"/>
      <c r="F32" s="58"/>
      <c r="G32" s="58"/>
      <c r="H32" s="59">
        <v>0</v>
      </c>
      <c r="I32" s="59">
        <v>0</v>
      </c>
      <c r="J32" s="59">
        <v>0</v>
      </c>
      <c r="K32" s="58"/>
      <c r="L32" s="58"/>
      <c r="M32" s="58"/>
      <c r="N32" s="58"/>
      <c r="O32" s="58"/>
      <c r="P32" s="58"/>
      <c r="Q32" s="58"/>
      <c r="R32" s="60">
        <f t="shared" si="1"/>
        <v>0</v>
      </c>
    </row>
    <row r="33" spans="1:22" s="53" customFormat="1" ht="12" customHeight="1" x14ac:dyDescent="0.2">
      <c r="A33" s="8" t="s">
        <v>21</v>
      </c>
      <c r="B33" s="13" t="s">
        <v>35</v>
      </c>
      <c r="C33" s="58"/>
      <c r="D33" s="58"/>
      <c r="E33" s="58"/>
      <c r="F33" s="58"/>
      <c r="G33" s="58"/>
      <c r="H33" s="59">
        <v>0</v>
      </c>
      <c r="I33" s="59">
        <v>0</v>
      </c>
      <c r="J33" s="59">
        <v>0</v>
      </c>
      <c r="K33" s="58"/>
      <c r="L33" s="58"/>
      <c r="M33" s="58"/>
      <c r="N33" s="58"/>
      <c r="O33" s="58"/>
      <c r="P33" s="58"/>
      <c r="Q33" s="58"/>
      <c r="R33" s="60">
        <f t="shared" si="1"/>
        <v>0</v>
      </c>
    </row>
    <row r="34" spans="1:22" s="53" customFormat="1" ht="12" customHeight="1" x14ac:dyDescent="0.2">
      <c r="A34" s="8" t="s">
        <v>22</v>
      </c>
      <c r="B34" s="13" t="s">
        <v>36</v>
      </c>
      <c r="C34" s="58"/>
      <c r="D34" s="58">
        <v>1</v>
      </c>
      <c r="E34" s="58"/>
      <c r="F34" s="58"/>
      <c r="G34" s="58"/>
      <c r="H34" s="59">
        <v>0</v>
      </c>
      <c r="I34" s="59">
        <v>0</v>
      </c>
      <c r="J34" s="59">
        <v>0</v>
      </c>
      <c r="K34" s="58"/>
      <c r="L34" s="58"/>
      <c r="M34" s="58"/>
      <c r="N34" s="58"/>
      <c r="O34" s="58"/>
      <c r="P34" s="58">
        <v>1</v>
      </c>
      <c r="Q34" s="58">
        <v>9</v>
      </c>
      <c r="R34" s="60">
        <f t="shared" si="1"/>
        <v>11</v>
      </c>
    </row>
    <row r="35" spans="1:22" s="53" customFormat="1" ht="12" customHeight="1" x14ac:dyDescent="0.2">
      <c r="A35" s="8" t="s">
        <v>23</v>
      </c>
      <c r="B35" s="13" t="s">
        <v>58</v>
      </c>
      <c r="C35" s="58"/>
      <c r="D35" s="58"/>
      <c r="E35" s="58"/>
      <c r="F35" s="58"/>
      <c r="G35" s="58"/>
      <c r="H35" s="59">
        <v>0</v>
      </c>
      <c r="I35" s="59">
        <v>0</v>
      </c>
      <c r="J35" s="59">
        <v>0</v>
      </c>
      <c r="K35" s="58"/>
      <c r="L35" s="58"/>
      <c r="M35" s="58"/>
      <c r="N35" s="58"/>
      <c r="O35" s="58"/>
      <c r="P35" s="58"/>
      <c r="Q35" s="58"/>
      <c r="R35" s="60">
        <f t="shared" si="1"/>
        <v>0</v>
      </c>
    </row>
    <row r="36" spans="1:22" s="53" customFormat="1" ht="12" customHeight="1" x14ac:dyDescent="0.2">
      <c r="A36" s="8" t="s">
        <v>24</v>
      </c>
      <c r="B36" s="13" t="s">
        <v>190</v>
      </c>
      <c r="C36" s="58"/>
      <c r="D36" s="58"/>
      <c r="E36" s="58"/>
      <c r="F36" s="58"/>
      <c r="G36" s="58"/>
      <c r="H36" s="59">
        <v>0</v>
      </c>
      <c r="I36" s="59">
        <v>0</v>
      </c>
      <c r="J36" s="59">
        <v>0</v>
      </c>
      <c r="K36" s="58"/>
      <c r="L36" s="58"/>
      <c r="M36" s="58"/>
      <c r="N36" s="58"/>
      <c r="O36" s="58"/>
      <c r="P36" s="58"/>
      <c r="Q36" s="58"/>
      <c r="R36" s="60">
        <f t="shared" si="1"/>
        <v>0</v>
      </c>
    </row>
    <row r="37" spans="1:22" s="53" customFormat="1" ht="12" customHeight="1" x14ac:dyDescent="0.2">
      <c r="A37" s="8" t="s">
        <v>25</v>
      </c>
      <c r="B37" s="13" t="s">
        <v>64</v>
      </c>
      <c r="C37" s="58"/>
      <c r="D37" s="58"/>
      <c r="E37" s="58"/>
      <c r="F37" s="58"/>
      <c r="G37" s="58"/>
      <c r="H37" s="59">
        <v>0</v>
      </c>
      <c r="I37" s="59">
        <v>0</v>
      </c>
      <c r="J37" s="59">
        <v>0</v>
      </c>
      <c r="K37" s="58"/>
      <c r="L37" s="58"/>
      <c r="M37" s="58"/>
      <c r="N37" s="58"/>
      <c r="O37" s="58"/>
      <c r="P37" s="58"/>
      <c r="Q37" s="58"/>
      <c r="R37" s="60">
        <f t="shared" si="1"/>
        <v>0</v>
      </c>
    </row>
    <row r="38" spans="1:22" s="53" customFormat="1" ht="12" customHeight="1" x14ac:dyDescent="0.2">
      <c r="A38" s="8" t="s">
        <v>26</v>
      </c>
      <c r="B38" s="13" t="s">
        <v>60</v>
      </c>
      <c r="C38" s="58"/>
      <c r="D38" s="58">
        <v>1</v>
      </c>
      <c r="E38" s="58"/>
      <c r="F38" s="58"/>
      <c r="G38" s="58"/>
      <c r="H38" s="59">
        <v>0</v>
      </c>
      <c r="I38" s="59">
        <v>0</v>
      </c>
      <c r="J38" s="59">
        <v>0</v>
      </c>
      <c r="K38" s="58"/>
      <c r="L38" s="58"/>
      <c r="M38" s="58"/>
      <c r="N38" s="58"/>
      <c r="O38" s="58"/>
      <c r="P38" s="58"/>
      <c r="Q38" s="58"/>
      <c r="R38" s="60">
        <f t="shared" si="1"/>
        <v>1</v>
      </c>
    </row>
    <row r="39" spans="1:22" s="53" customFormat="1" ht="12" customHeight="1" x14ac:dyDescent="0.2">
      <c r="A39" s="8" t="s">
        <v>27</v>
      </c>
      <c r="B39" s="13" t="s">
        <v>59</v>
      </c>
      <c r="C39" s="58"/>
      <c r="D39" s="58"/>
      <c r="E39" s="58"/>
      <c r="F39" s="58"/>
      <c r="G39" s="58"/>
      <c r="H39" s="59">
        <v>0</v>
      </c>
      <c r="I39" s="59">
        <v>0</v>
      </c>
      <c r="J39" s="59">
        <v>0</v>
      </c>
      <c r="K39" s="58"/>
      <c r="L39" s="58"/>
      <c r="M39" s="58"/>
      <c r="N39" s="58"/>
      <c r="O39" s="58"/>
      <c r="P39" s="58"/>
      <c r="Q39" s="58"/>
      <c r="R39" s="60">
        <f t="shared" si="1"/>
        <v>0</v>
      </c>
    </row>
    <row r="40" spans="1:22" s="53" customFormat="1" ht="12" customHeight="1" x14ac:dyDescent="0.2">
      <c r="A40" s="8" t="s">
        <v>66</v>
      </c>
      <c r="B40" s="13" t="s">
        <v>62</v>
      </c>
      <c r="C40" s="58"/>
      <c r="D40" s="58"/>
      <c r="E40" s="58"/>
      <c r="F40" s="58"/>
      <c r="G40" s="58"/>
      <c r="H40" s="59">
        <v>0</v>
      </c>
      <c r="I40" s="59">
        <v>0</v>
      </c>
      <c r="J40" s="59">
        <v>0</v>
      </c>
      <c r="K40" s="58"/>
      <c r="L40" s="58"/>
      <c r="M40" s="58"/>
      <c r="N40" s="58"/>
      <c r="O40" s="58"/>
      <c r="P40" s="58"/>
      <c r="Q40" s="58">
        <v>1</v>
      </c>
      <c r="R40" s="60">
        <f t="shared" si="1"/>
        <v>1</v>
      </c>
    </row>
    <row r="41" spans="1:22" s="53" customFormat="1" ht="12" customHeight="1" x14ac:dyDescent="0.2">
      <c r="A41" s="8" t="s">
        <v>80</v>
      </c>
      <c r="B41" s="13" t="s">
        <v>63</v>
      </c>
      <c r="C41" s="58"/>
      <c r="D41" s="58"/>
      <c r="E41" s="58"/>
      <c r="F41" s="58"/>
      <c r="G41" s="58"/>
      <c r="H41" s="59">
        <v>0</v>
      </c>
      <c r="I41" s="59">
        <v>0</v>
      </c>
      <c r="J41" s="59">
        <v>0</v>
      </c>
      <c r="K41" s="58"/>
      <c r="L41" s="58"/>
      <c r="M41" s="58"/>
      <c r="N41" s="58"/>
      <c r="O41" s="58"/>
      <c r="P41" s="58"/>
      <c r="Q41" s="58"/>
      <c r="R41" s="60">
        <f t="shared" si="1"/>
        <v>0</v>
      </c>
    </row>
    <row r="42" spans="1:22" s="53" customFormat="1" ht="12" customHeight="1" x14ac:dyDescent="0.2">
      <c r="A42" s="8" t="s">
        <v>81</v>
      </c>
      <c r="B42" s="13" t="s">
        <v>43</v>
      </c>
      <c r="C42" s="58"/>
      <c r="D42" s="58"/>
      <c r="E42" s="58"/>
      <c r="F42" s="58"/>
      <c r="G42" s="58"/>
      <c r="H42" s="59">
        <v>0</v>
      </c>
      <c r="I42" s="59">
        <v>0</v>
      </c>
      <c r="J42" s="59">
        <v>0</v>
      </c>
      <c r="K42" s="58"/>
      <c r="L42" s="58"/>
      <c r="M42" s="58"/>
      <c r="N42" s="58"/>
      <c r="O42" s="58"/>
      <c r="P42" s="58"/>
      <c r="Q42" s="58"/>
      <c r="R42" s="60">
        <f t="shared" si="1"/>
        <v>0</v>
      </c>
    </row>
    <row r="43" spans="1:22" s="53" customFormat="1" ht="22.5" customHeight="1" x14ac:dyDescent="0.2">
      <c r="A43" s="8" t="s">
        <v>82</v>
      </c>
      <c r="B43" s="13" t="s">
        <v>84</v>
      </c>
      <c r="C43" s="58"/>
      <c r="D43" s="58"/>
      <c r="E43" s="58"/>
      <c r="F43" s="58"/>
      <c r="G43" s="58"/>
      <c r="H43" s="59">
        <v>0</v>
      </c>
      <c r="I43" s="59">
        <v>0</v>
      </c>
      <c r="J43" s="59">
        <v>0</v>
      </c>
      <c r="K43" s="58">
        <v>5</v>
      </c>
      <c r="L43" s="58"/>
      <c r="M43" s="58"/>
      <c r="N43" s="58"/>
      <c r="O43" s="58"/>
      <c r="P43" s="58"/>
      <c r="Q43" s="58"/>
      <c r="R43" s="60">
        <f t="shared" si="1"/>
        <v>5</v>
      </c>
    </row>
    <row r="44" spans="1:22" s="53" customFormat="1" ht="23.25" customHeight="1" x14ac:dyDescent="0.2">
      <c r="A44" s="8" t="s">
        <v>88</v>
      </c>
      <c r="B44" s="13" t="s">
        <v>193</v>
      </c>
      <c r="C44" s="58"/>
      <c r="D44" s="58"/>
      <c r="E44" s="58"/>
      <c r="F44" s="58"/>
      <c r="G44" s="58">
        <v>2</v>
      </c>
      <c r="H44" s="59">
        <v>0</v>
      </c>
      <c r="I44" s="59">
        <v>0</v>
      </c>
      <c r="J44" s="59">
        <v>0</v>
      </c>
      <c r="K44" s="58"/>
      <c r="L44" s="58"/>
      <c r="M44" s="58"/>
      <c r="N44" s="58"/>
      <c r="O44" s="58"/>
      <c r="P44" s="58"/>
      <c r="Q44" s="58"/>
      <c r="R44" s="60">
        <f>SUM(C44:Q44)</f>
        <v>2</v>
      </c>
    </row>
    <row r="45" spans="1:22" s="53" customFormat="1" ht="12" customHeight="1" x14ac:dyDescent="0.25">
      <c r="A45" s="8" t="s">
        <v>156</v>
      </c>
      <c r="B45" s="13" t="s">
        <v>83</v>
      </c>
      <c r="C45" s="58"/>
      <c r="D45" s="58"/>
      <c r="E45" s="58"/>
      <c r="F45" s="58"/>
      <c r="G45" s="58"/>
      <c r="H45" s="59">
        <v>0</v>
      </c>
      <c r="I45" s="59">
        <v>0</v>
      </c>
      <c r="J45" s="59">
        <v>0</v>
      </c>
      <c r="K45" s="58"/>
      <c r="L45" s="58"/>
      <c r="M45" s="58"/>
      <c r="N45" s="58"/>
      <c r="O45" s="58"/>
      <c r="P45" s="58"/>
      <c r="Q45" s="58">
        <v>50</v>
      </c>
      <c r="R45" s="60">
        <f>SUM(C45:Q45)</f>
        <v>50</v>
      </c>
      <c r="V45" s="65"/>
    </row>
    <row r="46" spans="1:22" s="53" customFormat="1" x14ac:dyDescent="0.2">
      <c r="A46" s="66"/>
      <c r="B46" s="67"/>
      <c r="C46" s="68">
        <f>SUM(C21:C26,C28:C44,C17,C13,C8,C6:C7,C11,C12)</f>
        <v>1</v>
      </c>
      <c r="D46" s="68">
        <f t="shared" ref="D46:Q46" si="5">SUM(D21:D26,D28:D44,D17,D13,D8,D6:D7,D11,D12)</f>
        <v>5</v>
      </c>
      <c r="E46" s="68">
        <f t="shared" si="5"/>
        <v>0</v>
      </c>
      <c r="F46" s="68">
        <f t="shared" si="5"/>
        <v>0</v>
      </c>
      <c r="G46" s="68">
        <f t="shared" si="5"/>
        <v>2</v>
      </c>
      <c r="H46" s="68">
        <f>SUM(H21:H26,H28:H44,H17,H13,H8,H6:H7,H11,H12)</f>
        <v>0</v>
      </c>
      <c r="I46" s="68">
        <f>SUM(I21:I26,I28:I44,I17,I13,I8,I6:I7,I11,I12)</f>
        <v>3</v>
      </c>
      <c r="J46" s="68">
        <f>SUM(J21:J26,J28:J44,J17,J13,J8,J6:J7,J11,J12)</f>
        <v>0</v>
      </c>
      <c r="K46" s="68">
        <f>SUM(K21:K26,K28:K44,K17,K13,K8,K6:K7,K11,K12)</f>
        <v>24</v>
      </c>
      <c r="L46" s="68">
        <f t="shared" si="5"/>
        <v>1</v>
      </c>
      <c r="M46" s="68">
        <f t="shared" si="5"/>
        <v>0</v>
      </c>
      <c r="N46" s="68">
        <f t="shared" si="5"/>
        <v>0</v>
      </c>
      <c r="O46" s="68">
        <f t="shared" si="5"/>
        <v>1</v>
      </c>
      <c r="P46" s="68">
        <f t="shared" si="5"/>
        <v>2</v>
      </c>
      <c r="Q46" s="68">
        <f t="shared" si="5"/>
        <v>30</v>
      </c>
      <c r="R46" s="68">
        <f>SUM(R21:R26,R28:R44,R17,R13,R8,R6:R7,R11,R12)</f>
        <v>69</v>
      </c>
    </row>
    <row r="47" spans="1:22" s="53" customFormat="1" x14ac:dyDescent="0.2">
      <c r="A47" s="66"/>
      <c r="B47" s="6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22" s="53" customFormat="1" x14ac:dyDescent="0.2">
      <c r="A48" s="66"/>
      <c r="B48" s="67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3" customFormat="1" x14ac:dyDescent="0.2">
      <c r="A49" s="66"/>
      <c r="B49" s="6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53" customFormat="1" x14ac:dyDescent="0.2">
      <c r="A50" s="66"/>
      <c r="B50" s="6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</sheetData>
  <mergeCells count="3">
    <mergeCell ref="A1:R1"/>
    <mergeCell ref="A2:R2"/>
    <mergeCell ref="A3:R3"/>
  </mergeCells>
  <phoneticPr fontId="12" type="noConversion"/>
  <conditionalFormatting sqref="H6:J7 H9:J12 H18:J26 H28:J44 H14:J16">
    <cfRule type="cellIs" dxfId="107" priority="2" stopIfTrue="1" operator="equal">
      <formula>0</formula>
    </cfRule>
  </conditionalFormatting>
  <conditionalFormatting sqref="H45:J45">
    <cfRule type="cellIs" dxfId="106" priority="1" stopIfTrue="1" operator="equal">
      <formula>0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62</vt:i4>
      </vt:variant>
      <vt:variant>
        <vt:lpstr>Named Ranges</vt:lpstr>
      </vt:variant>
      <vt:variant>
        <vt:i4>2</vt:i4>
      </vt:variant>
    </vt:vector>
  </HeadingPairs>
  <TitlesOfParts>
    <vt:vector size="64" baseType="lpstr">
      <vt:lpstr>Sp_bazes 5.1+</vt:lpstr>
      <vt:lpstr>Miestu_rajonu_sp_bazes5.3+</vt:lpstr>
      <vt:lpstr>Akmene</vt:lpstr>
      <vt:lpstr>Alytaus_rj</vt:lpstr>
      <vt:lpstr>Alytus</vt:lpstr>
      <vt:lpstr>Anyksciai</vt:lpstr>
      <vt:lpstr>Birstonas</vt:lpstr>
      <vt:lpstr>Birzai</vt:lpstr>
      <vt:lpstr>Druskininkai</vt:lpstr>
      <vt:lpstr>Elektrenai</vt:lpstr>
      <vt:lpstr>Ignalina</vt:lpstr>
      <vt:lpstr>Jonava</vt:lpstr>
      <vt:lpstr>Joniskis</vt:lpstr>
      <vt:lpstr>Jurbarkas</vt:lpstr>
      <vt:lpstr>Kaisiadorys</vt:lpstr>
      <vt:lpstr>Kalvarija</vt:lpstr>
      <vt:lpstr>Kaunas</vt:lpstr>
      <vt:lpstr>Kauno_rj</vt:lpstr>
      <vt:lpstr>Kazlu_ruda</vt:lpstr>
      <vt:lpstr>Kedainiai</vt:lpstr>
      <vt:lpstr>Kelmes</vt:lpstr>
      <vt:lpstr>Klaipeda</vt:lpstr>
      <vt:lpstr>Klaipedos_rj</vt:lpstr>
      <vt:lpstr>Kretinga</vt:lpstr>
      <vt:lpstr>Kupiskis</vt:lpstr>
      <vt:lpstr>Lazdijai</vt:lpstr>
      <vt:lpstr>Marijampole</vt:lpstr>
      <vt:lpstr>Mazeikiai</vt:lpstr>
      <vt:lpstr>Moletai</vt:lpstr>
      <vt:lpstr>Neringa</vt:lpstr>
      <vt:lpstr>Pagegiai</vt:lpstr>
      <vt:lpstr>Pakruojis</vt:lpstr>
      <vt:lpstr>Palanga</vt:lpstr>
      <vt:lpstr>Panevezio_rj</vt:lpstr>
      <vt:lpstr>Panevezys</vt:lpstr>
      <vt:lpstr>Pasvalys</vt:lpstr>
      <vt:lpstr>Plunge</vt:lpstr>
      <vt:lpstr>Prienai</vt:lpstr>
      <vt:lpstr>Radviliskis</vt:lpstr>
      <vt:lpstr>Raseiniai</vt:lpstr>
      <vt:lpstr>Rietavas</vt:lpstr>
      <vt:lpstr>Rokiskis</vt:lpstr>
      <vt:lpstr>Sakiai</vt:lpstr>
      <vt:lpstr>Salcininkai</vt:lpstr>
      <vt:lpstr>Siauliai</vt:lpstr>
      <vt:lpstr>Siauliu_rj</vt:lpstr>
      <vt:lpstr>Silale</vt:lpstr>
      <vt:lpstr>Silute</vt:lpstr>
      <vt:lpstr>Sirvintai</vt:lpstr>
      <vt:lpstr>Skuodas</vt:lpstr>
      <vt:lpstr>Svencionys</vt:lpstr>
      <vt:lpstr>Taurage</vt:lpstr>
      <vt:lpstr>Telsiai</vt:lpstr>
      <vt:lpstr>Trakai</vt:lpstr>
      <vt:lpstr>Ukmerge</vt:lpstr>
      <vt:lpstr>Utena</vt:lpstr>
      <vt:lpstr>Varena</vt:lpstr>
      <vt:lpstr>Vilkaviskis</vt:lpstr>
      <vt:lpstr>Vilniaus_rj</vt:lpstr>
      <vt:lpstr>Vilnius</vt:lpstr>
      <vt:lpstr>Visaginas</vt:lpstr>
      <vt:lpstr>Zarasai</vt:lpstr>
      <vt:lpstr>'Miestu_rajonu_sp_bazes5.3+'!Print_Area</vt:lpstr>
      <vt:lpstr>'Sp_bazes 5.1+'!Print_Area</vt:lpstr>
    </vt:vector>
  </TitlesOfParts>
  <Company>LSIC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Edgaras Abušovas</dc:creator>
  <cp:lastModifiedBy>Edgaras Abušovas</cp:lastModifiedBy>
  <cp:lastPrinted>2022-06-23T09:03:42Z</cp:lastPrinted>
  <dcterms:created xsi:type="dcterms:W3CDTF">2004-09-07T13:51:29Z</dcterms:created>
  <dcterms:modified xsi:type="dcterms:W3CDTF">2022-07-01T07:56:31Z</dcterms:modified>
</cp:coreProperties>
</file>